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780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<sst xmlns="http://schemas.openxmlformats.org/spreadsheetml/2006/main" count="279" uniqueCount="269">
  <si>
    <t>正定新区孵化基地房租水电补贴明细表</t>
  </si>
  <si>
    <t>孵化基地名称：正定新区创业创新园</t>
  </si>
  <si>
    <t>第三方租金评估标准：（2025年4月21日-2025年12月31日）1.98元/平米.天</t>
  </si>
  <si>
    <t>申领补贴起止时间：（2025年4月21日-2025年12月31日）</t>
  </si>
  <si>
    <t>序号</t>
  </si>
  <si>
    <t>房间号</t>
  </si>
  <si>
    <t>姓名</t>
  </si>
  <si>
    <t>身份证号</t>
  </si>
  <si>
    <t>孵化间面积（㎡）</t>
  </si>
  <si>
    <t>公共服务面积（㎡）</t>
  </si>
  <si>
    <t>入驻时间</t>
  </si>
  <si>
    <t>补贴起始时间</t>
  </si>
  <si>
    <t>补贴截止时间</t>
  </si>
  <si>
    <t>补贴天数</t>
  </si>
  <si>
    <t>房租补贴标准   （元/㎡/天）</t>
  </si>
  <si>
    <t>房租补贴金额   （元）</t>
  </si>
  <si>
    <t>水电补贴      金额 （元）</t>
  </si>
  <si>
    <t>合计金额（元）</t>
  </si>
  <si>
    <t>备注</t>
  </si>
  <si>
    <t>7-402</t>
  </si>
  <si>
    <t>贾宝</t>
  </si>
  <si>
    <t>130123********1866</t>
  </si>
  <si>
    <t>2025年06月27日</t>
  </si>
  <si>
    <t>7-405</t>
  </si>
  <si>
    <t>郭梦瑶</t>
  </si>
  <si>
    <t>130921********0845</t>
  </si>
  <si>
    <t>2025年04月21日</t>
  </si>
  <si>
    <t>7-407</t>
  </si>
  <si>
    <t>赵士玉</t>
  </si>
  <si>
    <t>130123********1819</t>
  </si>
  <si>
    <t>7-409</t>
  </si>
  <si>
    <t>杨世晗</t>
  </si>
  <si>
    <t>130182********6617</t>
  </si>
  <si>
    <t>7-411</t>
  </si>
  <si>
    <t>和建利</t>
  </si>
  <si>
    <t>132223********0631</t>
  </si>
  <si>
    <t>7-412</t>
  </si>
  <si>
    <t>刘朝夕</t>
  </si>
  <si>
    <t>130182********661X</t>
  </si>
  <si>
    <t>7-414</t>
  </si>
  <si>
    <t>孙小强</t>
  </si>
  <si>
    <t>130123********5418</t>
  </si>
  <si>
    <t>7-415</t>
  </si>
  <si>
    <t>钱森杭</t>
  </si>
  <si>
    <t>130123********3615</t>
  </si>
  <si>
    <t>7-418</t>
  </si>
  <si>
    <t>薛朋</t>
  </si>
  <si>
    <t>130184********2511</t>
  </si>
  <si>
    <t>7-419</t>
  </si>
  <si>
    <t>张博</t>
  </si>
  <si>
    <t>130123********4553</t>
  </si>
  <si>
    <t>7-421</t>
  </si>
  <si>
    <t>张梦杰</t>
  </si>
  <si>
    <t>130684********1346</t>
  </si>
  <si>
    <t>7-502</t>
  </si>
  <si>
    <t>张鹏超</t>
  </si>
  <si>
    <t>130123********3315</t>
  </si>
  <si>
    <t>7-503</t>
  </si>
  <si>
    <t>卢少杰</t>
  </si>
  <si>
    <t>130182********4810</t>
  </si>
  <si>
    <t>7-504</t>
  </si>
  <si>
    <t>王绍波</t>
  </si>
  <si>
    <t>130182********5338</t>
  </si>
  <si>
    <t>李朝乙</t>
  </si>
  <si>
    <t>130123********1821</t>
  </si>
  <si>
    <t>7-505</t>
  </si>
  <si>
    <t>赵丁磊</t>
  </si>
  <si>
    <t>131125********0152</t>
  </si>
  <si>
    <t>7-507</t>
  </si>
  <si>
    <t>张俊霞</t>
  </si>
  <si>
    <t>130182********6620</t>
  </si>
  <si>
    <t>7-508</t>
  </si>
  <si>
    <t>张正南</t>
  </si>
  <si>
    <t>130131********1555</t>
  </si>
  <si>
    <t>7-509</t>
  </si>
  <si>
    <t>杨辉强</t>
  </si>
  <si>
    <t>130130********151X</t>
  </si>
  <si>
    <t>7-510</t>
  </si>
  <si>
    <t>侯裕龙</t>
  </si>
  <si>
    <t>130103********0614</t>
  </si>
  <si>
    <t>7-512</t>
  </si>
  <si>
    <t>贾佳旺</t>
  </si>
  <si>
    <t>130182********6631</t>
  </si>
  <si>
    <t>李卫生</t>
  </si>
  <si>
    <t>130435********2319</t>
  </si>
  <si>
    <t>7-513</t>
  </si>
  <si>
    <t>张松亭</t>
  </si>
  <si>
    <t>130123********1829</t>
  </si>
  <si>
    <t>7-515</t>
  </si>
  <si>
    <t>纪林涛</t>
  </si>
  <si>
    <t>130182********621X</t>
  </si>
  <si>
    <t>2025年05月21日</t>
  </si>
  <si>
    <t>7-516</t>
  </si>
  <si>
    <t>邢星</t>
  </si>
  <si>
    <t>130130********1228</t>
  </si>
  <si>
    <t>袁晓茜</t>
  </si>
  <si>
    <t>130133********1246</t>
  </si>
  <si>
    <t>7-517</t>
  </si>
  <si>
    <t>赵向辉</t>
  </si>
  <si>
    <t>130132********2576</t>
  </si>
  <si>
    <t>7-518</t>
  </si>
  <si>
    <t>马妍</t>
  </si>
  <si>
    <t>130123********7543</t>
  </si>
  <si>
    <t>7-519</t>
  </si>
  <si>
    <t>申闯闯</t>
  </si>
  <si>
    <t>130123********1812</t>
  </si>
  <si>
    <t>7-522</t>
  </si>
  <si>
    <t>周卫杰</t>
  </si>
  <si>
    <t>130184********6016</t>
  </si>
  <si>
    <t>7-602</t>
  </si>
  <si>
    <t>郭翔</t>
  </si>
  <si>
    <t>130402********1521</t>
  </si>
  <si>
    <t>7-604</t>
  </si>
  <si>
    <t>王振华</t>
  </si>
  <si>
    <t>130123********3630</t>
  </si>
  <si>
    <t>7-607</t>
  </si>
  <si>
    <t>汤东海</t>
  </si>
  <si>
    <t>130528********6616</t>
  </si>
  <si>
    <t>7-608</t>
  </si>
  <si>
    <t>马薇薇</t>
  </si>
  <si>
    <t>130184********4941</t>
  </si>
  <si>
    <t>7-609</t>
  </si>
  <si>
    <t>王娇娇</t>
  </si>
  <si>
    <t>130123********6327</t>
  </si>
  <si>
    <t>7-610</t>
  </si>
  <si>
    <t>李艳</t>
  </si>
  <si>
    <t>130223********3213</t>
  </si>
  <si>
    <t>7-611</t>
  </si>
  <si>
    <t>胡冠强</t>
  </si>
  <si>
    <t>130181********6736</t>
  </si>
  <si>
    <t>2025年11月30日</t>
  </si>
  <si>
    <t>7-612</t>
  </si>
  <si>
    <t>李倩倩</t>
  </si>
  <si>
    <t>130123********3329</t>
  </si>
  <si>
    <t>7-613</t>
  </si>
  <si>
    <t>戎军龙</t>
  </si>
  <si>
    <t>130123********4515</t>
  </si>
  <si>
    <t>7-614</t>
  </si>
  <si>
    <t>张桥</t>
  </si>
  <si>
    <t>130123********1535</t>
  </si>
  <si>
    <t>7-616</t>
  </si>
  <si>
    <t>刘桂冰</t>
  </si>
  <si>
    <t>130923********3728</t>
  </si>
  <si>
    <t>7-618</t>
  </si>
  <si>
    <t>高曼</t>
  </si>
  <si>
    <t>130105********0329</t>
  </si>
  <si>
    <t>7-619</t>
  </si>
  <si>
    <t>杨川</t>
  </si>
  <si>
    <t>130123********003X</t>
  </si>
  <si>
    <t>7-620</t>
  </si>
  <si>
    <t>王彩红</t>
  </si>
  <si>
    <t>130682********1362</t>
  </si>
  <si>
    <t>7-621</t>
  </si>
  <si>
    <t>付宁</t>
  </si>
  <si>
    <t>130123********1869</t>
  </si>
  <si>
    <t>7-622</t>
  </si>
  <si>
    <t>王立娟</t>
  </si>
  <si>
    <t>130124********3365</t>
  </si>
  <si>
    <t>7-704</t>
  </si>
  <si>
    <t>王瑞</t>
  </si>
  <si>
    <t>130627********3016</t>
  </si>
  <si>
    <t>7-705</t>
  </si>
  <si>
    <t>于会诚</t>
  </si>
  <si>
    <t>130123********3319</t>
  </si>
  <si>
    <t>7-707</t>
  </si>
  <si>
    <t>杜宏坡</t>
  </si>
  <si>
    <t>130123********0034</t>
  </si>
  <si>
    <t>7-709</t>
  </si>
  <si>
    <t>陈乐榕</t>
  </si>
  <si>
    <t>362233********4417</t>
  </si>
  <si>
    <t>7-710</t>
  </si>
  <si>
    <t>付显昭</t>
  </si>
  <si>
    <t>130123********1816</t>
  </si>
  <si>
    <t>7-712</t>
  </si>
  <si>
    <t>郑淏中</t>
  </si>
  <si>
    <t>131081********2553</t>
  </si>
  <si>
    <t>2025年4月21日</t>
  </si>
  <si>
    <t>7-713</t>
  </si>
  <si>
    <t>刘硕</t>
  </si>
  <si>
    <t>130123********4535</t>
  </si>
  <si>
    <t>2025年6月9日</t>
  </si>
  <si>
    <t>7-714</t>
  </si>
  <si>
    <t>王晓同</t>
  </si>
  <si>
    <t>130132********3175</t>
  </si>
  <si>
    <t>7-716</t>
  </si>
  <si>
    <t>吴帅阳</t>
  </si>
  <si>
    <t>130183********2391</t>
  </si>
  <si>
    <t>7-717</t>
  </si>
  <si>
    <t>柳昊博</t>
  </si>
  <si>
    <t>130528********1830</t>
  </si>
  <si>
    <t>7-718</t>
  </si>
  <si>
    <t>侯帅伊</t>
  </si>
  <si>
    <t>130123********392X</t>
  </si>
  <si>
    <t>7-720</t>
  </si>
  <si>
    <t>周宴超</t>
  </si>
  <si>
    <t>130123********1518</t>
  </si>
  <si>
    <t>7-721</t>
  </si>
  <si>
    <t>马琳</t>
  </si>
  <si>
    <t>130123********3325</t>
  </si>
  <si>
    <t>7-803</t>
  </si>
  <si>
    <t>高立勇</t>
  </si>
  <si>
    <t>130123********2739</t>
  </si>
  <si>
    <t>7-804</t>
  </si>
  <si>
    <t>王冬冬</t>
  </si>
  <si>
    <t>7-805</t>
  </si>
  <si>
    <t>朱精精</t>
  </si>
  <si>
    <t>131023********1025</t>
  </si>
  <si>
    <t>7-807</t>
  </si>
  <si>
    <t>钟雨晴</t>
  </si>
  <si>
    <t>440881********0422</t>
  </si>
  <si>
    <t>7-808</t>
  </si>
  <si>
    <t>高峰</t>
  </si>
  <si>
    <t>130123********0037</t>
  </si>
  <si>
    <t>7-809</t>
  </si>
  <si>
    <t>王卫国</t>
  </si>
  <si>
    <t>130107********0913</t>
  </si>
  <si>
    <t>7-810</t>
  </si>
  <si>
    <t>王维维</t>
  </si>
  <si>
    <t>130124********0025</t>
  </si>
  <si>
    <t>7-811</t>
  </si>
  <si>
    <t>杨秀红</t>
  </si>
  <si>
    <t>130123********452X</t>
  </si>
  <si>
    <t>7-812</t>
  </si>
  <si>
    <t>蔡志勇</t>
  </si>
  <si>
    <t>130182********4811</t>
  </si>
  <si>
    <t>7-813</t>
  </si>
  <si>
    <t>毕学仙</t>
  </si>
  <si>
    <t>132421********5468</t>
  </si>
  <si>
    <t>7-814</t>
  </si>
  <si>
    <t>赵宇瞳</t>
  </si>
  <si>
    <t>130123********181X</t>
  </si>
  <si>
    <t>7-815</t>
  </si>
  <si>
    <t>方亚豪</t>
  </si>
  <si>
    <t>130123********0019</t>
  </si>
  <si>
    <t>7-817</t>
  </si>
  <si>
    <t>刘国红</t>
  </si>
  <si>
    <t>130203********4549</t>
  </si>
  <si>
    <t>7-818-2</t>
  </si>
  <si>
    <t>梁江波</t>
  </si>
  <si>
    <t>130123********1818</t>
  </si>
  <si>
    <t>7-820</t>
  </si>
  <si>
    <t>秦晓飞</t>
  </si>
  <si>
    <t>130129********1018</t>
  </si>
  <si>
    <t>7-822</t>
  </si>
  <si>
    <t>刘浩</t>
  </si>
  <si>
    <t>130131********0930</t>
  </si>
  <si>
    <t>7-903</t>
  </si>
  <si>
    <t>魏龙雪</t>
  </si>
  <si>
    <t>130123********1817</t>
  </si>
  <si>
    <t>2025年6月27日</t>
  </si>
  <si>
    <t>7-904</t>
  </si>
  <si>
    <t>马凯歌</t>
  </si>
  <si>
    <t>130123********5421</t>
  </si>
  <si>
    <t>7-905</t>
  </si>
  <si>
    <t>王亚会</t>
  </si>
  <si>
    <t>130123********3620</t>
  </si>
  <si>
    <t>7-908</t>
  </si>
  <si>
    <t>刘天有</t>
  </si>
  <si>
    <t>130427********371X</t>
  </si>
  <si>
    <t>7-910</t>
  </si>
  <si>
    <t>贾育官</t>
  </si>
  <si>
    <t>130123********0027</t>
  </si>
  <si>
    <t>7-918</t>
  </si>
  <si>
    <t>梁建罚</t>
  </si>
  <si>
    <t>130123********1916</t>
  </si>
  <si>
    <t>7-919</t>
  </si>
  <si>
    <t>陈晓琪</t>
  </si>
  <si>
    <t>130302********0426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</si>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</sst>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  <numFmt numFmtId="177" formatCode="0.00_ "/>
    <numFmt numFmtId="178" formatCode="0.0_ "/>
    <numFmt numFmtId="179" formatCode="yyyy&quot;年&quot;m&quot;月&quot;d&quot;日&quot;;@"/>
    <numFmt numFmtId="180" formatCode="yyyy&quot;年&quot;mm&quot;月&quot;dd&quot;日&quot;;@"/>
  </numFmts>
  <fonts count="30">
    <font>
      <sz val="12"/>
      <name val="宋体"/>
      <charset val="134"/>
    </font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0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rgb="FF000000"/>
      <name val="SimSun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2"/>
      <color rgb="FF333333"/>
      <name val="宋体"/>
      <charset val="134"/>
    </font>
    <font>
      <sz val="12"/>
      <color theme="2" tint="-0.74999237037263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" fillId="0" borderId="0"/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178" fontId="0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49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180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79" fontId="6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26"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 val="1"/>
        <color theme="1"/>
      </font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8_Accent1" defaultPivotStyle="PivotStylePreset2_Accent1">
    <tableStyle name="TableStylePreset8_Accent1" pivot="0" count="9" xr9:uid="{C16462FB-CDE6-4BB5-BAFA-1372A3CEEFCD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secondRowStripe" dxfId="2"/>
      <tableStyleElement type="firstColumnStripe" dxfId="1"/>
      <tableStyleElement type="secondColumnStripe" dxfId="0"/>
    </tableStyle>
    <tableStyle name="TableStylePreset8_Accent1 1" pivot="0" count="7" xr9:uid="{BD50C909-BF38-4C46-BEC3-6F4AE25EC0C5}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  <tableStyle name="PivotStylePreset2_Accent1" table="0" count="10" xr9:uid="{267968C8-6FFD-4C36-ACC1-9EA1FD1885CA}">
      <tableStyleElement type="headerRow" dxfId="25"/>
      <tableStyleElement type="totalRow" dxfId="24"/>
      <tableStyleElement type="firstRowStripe" dxfId="23"/>
      <tableStyleElement type="firstColumnStripe" dxfId="22"/>
      <tableStyleElement type="firstSubtotalRow" dxfId="21"/>
      <tableStyleElement type="secondSubtotalRow" dxfId="20"/>
      <tableStyleElement type="firstRowSubheading" dxfId="19"/>
      <tableStyleElement type="secondRowSubheading" dxfId="18"/>
      <tableStyleElement type="pageFieldLabels" dxfId="17"/>
      <tableStyleElement type="pageFieldValues" dxfId="16"/>
    </tableStyle>
  </tableStyles>
  <colors>
    <mruColors>
      <color rgb="00333333"/>
      <color rgb="003A3838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6"/>
  <sheetViews>
    <sheetView tabSelected="1" workbookViewId="0">
      <selection activeCell="K95" sqref="K95"/>
    </sheetView>
  </sheetViews>
  <sheetFormatPr defaultColWidth="9" defaultRowHeight="14.25"/>
  <cols>
    <col min="1" max="1" width="4.66666666666667" style="1" customWidth="1"/>
    <col min="2" max="2" width="7.21666666666667" style="1" customWidth="1"/>
    <col min="3" max="3" width="7.75" style="1" customWidth="1"/>
    <col min="4" max="4" width="19.375" style="2" customWidth="1"/>
    <col min="5" max="5" width="9.625" style="1" customWidth="1"/>
    <col min="6" max="6" width="9.5" style="1" customWidth="1"/>
    <col min="7" max="7" width="17.5" style="1" customWidth="1"/>
    <col min="8" max="8" width="19.625" style="1" customWidth="1"/>
    <col min="9" max="9" width="16.875" style="1" customWidth="1"/>
    <col min="10" max="10" width="8.25" style="1"/>
    <col min="11" max="11" width="8.375" style="1" customWidth="1"/>
    <col min="12" max="12" width="13.75" style="1" customWidth="1"/>
    <col min="13" max="13" width="10.5" style="1" customWidth="1"/>
    <col min="14" max="14" width="13.75" style="1" customWidth="1"/>
    <col min="15" max="15" width="7.2" style="1" customWidth="1"/>
  </cols>
  <sheetData>
    <row r="1" ht="44" customHeight="1" spans="1:15">
      <c r="A1" s="3" t="s">
        <v>0</v>
      </c>
      <c r="B1" s="3"/>
      <c r="C1" s="3"/>
      <c r="D1" s="4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30" customHeight="1" spans="1:15">
      <c r="A2" s="5" t="s">
        <v>1</v>
      </c>
      <c r="B2" s="5"/>
      <c r="C2" s="5"/>
      <c r="D2" s="6"/>
      <c r="E2" s="5"/>
      <c r="F2" s="5" t="s">
        <v>2</v>
      </c>
      <c r="G2" s="5"/>
      <c r="H2" s="5"/>
      <c r="I2" s="5"/>
      <c r="J2" s="5"/>
      <c r="K2" s="5" t="s">
        <v>3</v>
      </c>
      <c r="L2" s="5"/>
      <c r="M2" s="5"/>
      <c r="N2" s="5"/>
      <c r="O2" s="5"/>
    </row>
    <row r="3" ht="71.25" spans="1:15">
      <c r="A3" s="7" t="s">
        <v>4</v>
      </c>
      <c r="B3" s="7" t="s">
        <v>5</v>
      </c>
      <c r="C3" s="7" t="s">
        <v>6</v>
      </c>
      <c r="D3" s="8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  <c r="K3" s="7" t="s">
        <v>14</v>
      </c>
      <c r="L3" s="7" t="s">
        <v>15</v>
      </c>
      <c r="M3" s="7" t="s">
        <v>16</v>
      </c>
      <c r="N3" s="7" t="s">
        <v>17</v>
      </c>
      <c r="O3" s="9" t="s">
        <v>18</v>
      </c>
    </row>
    <row r="4" spans="1:15">
      <c r="A4" s="7">
        <v>1</v>
      </c>
      <c r="B4" s="10" t="s">
        <v>19</v>
      </c>
      <c r="C4" s="10" t="s">
        <v>20</v>
      </c>
      <c r="D4" s="11" t="s">
        <v>21</v>
      </c>
      <c r="E4" s="12">
        <v>52.18</v>
      </c>
      <c r="F4" s="13">
        <v>11.77</v>
      </c>
      <c r="G4" s="14" t="s">
        <v>22</v>
      </c>
      <c r="H4" s="14" t="s">
        <v>22</v>
      </c>
      <c r="I4" s="15">
        <v>46022</v>
      </c>
      <c r="J4" s="13">
        <f t="shared" ref="J4:J67" si="0">I4-H4+1</f>
        <v>188</v>
      </c>
      <c r="K4" s="16">
        <v>1.98</v>
      </c>
      <c r="L4" s="17">
        <v>23804.7</v>
      </c>
      <c r="M4" s="18">
        <v>102</v>
      </c>
      <c r="N4" s="7">
        <f t="shared" ref="N4:N67" si="1">L4+M4</f>
        <v>23906.7</v>
      </c>
      <c r="O4" s="9"/>
    </row>
    <row r="5" spans="1:15">
      <c r="A5" s="7">
        <v>2</v>
      </c>
      <c r="B5" s="10" t="s">
        <v>23</v>
      </c>
      <c r="C5" s="19" t="s">
        <v>24</v>
      </c>
      <c r="D5" s="11" t="s">
        <v>25</v>
      </c>
      <c r="E5" s="12">
        <v>52.18</v>
      </c>
      <c r="F5" s="13">
        <v>11.77</v>
      </c>
      <c r="G5" s="19" t="s">
        <v>26</v>
      </c>
      <c r="H5" s="19" t="s">
        <v>26</v>
      </c>
      <c r="I5" s="15">
        <v>46015</v>
      </c>
      <c r="J5" s="13">
        <f t="shared" si="0"/>
        <v>248</v>
      </c>
      <c r="K5" s="16">
        <v>1.98</v>
      </c>
      <c r="L5" s="17">
        <v>31402</v>
      </c>
      <c r="M5" s="18">
        <v>135</v>
      </c>
      <c r="N5" s="7">
        <f t="shared" si="1"/>
        <v>31537</v>
      </c>
      <c r="O5" s="9"/>
    </row>
    <row r="6" spans="1:15">
      <c r="A6" s="7">
        <v>3</v>
      </c>
      <c r="B6" s="10" t="s">
        <v>27</v>
      </c>
      <c r="C6" s="10" t="s">
        <v>28</v>
      </c>
      <c r="D6" s="11" t="s">
        <v>29</v>
      </c>
      <c r="E6" s="12">
        <v>59.23</v>
      </c>
      <c r="F6" s="13">
        <v>13.36</v>
      </c>
      <c r="G6" s="20">
        <v>45170</v>
      </c>
      <c r="H6" s="15">
        <v>45839</v>
      </c>
      <c r="I6" s="15">
        <v>46022</v>
      </c>
      <c r="J6" s="13">
        <f t="shared" si="0"/>
        <v>184</v>
      </c>
      <c r="K6" s="16">
        <v>1.98</v>
      </c>
      <c r="L6" s="17">
        <v>25207.3</v>
      </c>
      <c r="M6" s="18">
        <v>100</v>
      </c>
      <c r="N6" s="7">
        <f t="shared" si="1"/>
        <v>25307.3</v>
      </c>
      <c r="O6" s="9"/>
    </row>
    <row r="7" spans="1:15">
      <c r="A7" s="7">
        <v>4</v>
      </c>
      <c r="B7" s="10" t="s">
        <v>30</v>
      </c>
      <c r="C7" s="19" t="s">
        <v>31</v>
      </c>
      <c r="D7" s="11" t="s">
        <v>32</v>
      </c>
      <c r="E7" s="12">
        <v>53.26</v>
      </c>
      <c r="F7" s="13">
        <v>12.01</v>
      </c>
      <c r="G7" s="15">
        <v>45798</v>
      </c>
      <c r="H7" s="15">
        <v>45798</v>
      </c>
      <c r="I7" s="15">
        <v>46022</v>
      </c>
      <c r="J7" s="13">
        <f t="shared" si="0"/>
        <v>225</v>
      </c>
      <c r="K7" s="16">
        <v>1.98</v>
      </c>
      <c r="L7" s="17">
        <v>29077.8</v>
      </c>
      <c r="M7" s="18">
        <v>122</v>
      </c>
      <c r="N7" s="7">
        <f t="shared" si="1"/>
        <v>29199.8</v>
      </c>
      <c r="O7" s="9"/>
    </row>
    <row r="8" spans="1:15">
      <c r="A8" s="7">
        <v>5</v>
      </c>
      <c r="B8" s="10" t="s">
        <v>33</v>
      </c>
      <c r="C8" s="21" t="s">
        <v>34</v>
      </c>
      <c r="D8" s="11" t="s">
        <v>35</v>
      </c>
      <c r="E8" s="12">
        <v>53.62</v>
      </c>
      <c r="F8" s="13">
        <v>12.1</v>
      </c>
      <c r="G8" s="22">
        <v>45067</v>
      </c>
      <c r="H8" s="15">
        <v>45839</v>
      </c>
      <c r="I8" s="15">
        <v>46022</v>
      </c>
      <c r="J8" s="13">
        <f t="shared" si="0"/>
        <v>184</v>
      </c>
      <c r="K8" s="16">
        <v>1.98</v>
      </c>
      <c r="L8" s="17">
        <v>23943.1</v>
      </c>
      <c r="M8" s="18">
        <v>100</v>
      </c>
      <c r="N8" s="7">
        <f t="shared" si="1"/>
        <v>24043.1</v>
      </c>
      <c r="O8" s="9"/>
    </row>
    <row r="9" spans="1:15">
      <c r="A9" s="7">
        <v>6</v>
      </c>
      <c r="B9" s="10" t="s">
        <v>36</v>
      </c>
      <c r="C9" s="14" t="s">
        <v>37</v>
      </c>
      <c r="D9" s="11" t="s">
        <v>38</v>
      </c>
      <c r="E9" s="12">
        <v>39.13</v>
      </c>
      <c r="F9" s="13">
        <v>8.82</v>
      </c>
      <c r="G9" s="22">
        <v>45798</v>
      </c>
      <c r="H9" s="22">
        <v>45798</v>
      </c>
      <c r="I9" s="15">
        <v>46022</v>
      </c>
      <c r="J9" s="13">
        <f t="shared" si="0"/>
        <v>225</v>
      </c>
      <c r="K9" s="16">
        <v>1.98</v>
      </c>
      <c r="L9" s="17">
        <v>21361.7</v>
      </c>
      <c r="M9" s="18">
        <v>122</v>
      </c>
      <c r="N9" s="7">
        <f t="shared" si="1"/>
        <v>21483.7</v>
      </c>
      <c r="O9" s="9"/>
    </row>
    <row r="10" spans="1:15">
      <c r="A10" s="7">
        <v>7</v>
      </c>
      <c r="B10" s="10" t="s">
        <v>39</v>
      </c>
      <c r="C10" s="23" t="s">
        <v>40</v>
      </c>
      <c r="D10" s="11" t="s">
        <v>41</v>
      </c>
      <c r="E10" s="12">
        <v>52.18</v>
      </c>
      <c r="F10" s="13">
        <v>11.77</v>
      </c>
      <c r="G10" s="20">
        <v>44555</v>
      </c>
      <c r="H10" s="15">
        <v>45839</v>
      </c>
      <c r="I10" s="15">
        <v>46015</v>
      </c>
      <c r="J10" s="13">
        <f t="shared" si="0"/>
        <v>177</v>
      </c>
      <c r="K10" s="16">
        <v>1.98</v>
      </c>
      <c r="L10" s="17">
        <v>22411.9</v>
      </c>
      <c r="M10" s="18">
        <v>0</v>
      </c>
      <c r="N10" s="7">
        <f t="shared" si="1"/>
        <v>22411.9</v>
      </c>
      <c r="O10" s="9"/>
    </row>
    <row r="11" spans="1:15">
      <c r="A11" s="7">
        <v>8</v>
      </c>
      <c r="B11" s="10" t="s">
        <v>42</v>
      </c>
      <c r="C11" s="14" t="s">
        <v>43</v>
      </c>
      <c r="D11" s="11" t="s">
        <v>44</v>
      </c>
      <c r="E11" s="12">
        <v>52.18</v>
      </c>
      <c r="F11" s="13">
        <v>11.77</v>
      </c>
      <c r="G11" s="22">
        <v>45798</v>
      </c>
      <c r="H11" s="22">
        <v>45798</v>
      </c>
      <c r="I11" s="15">
        <v>46022</v>
      </c>
      <c r="J11" s="13">
        <f t="shared" si="0"/>
        <v>225</v>
      </c>
      <c r="K11" s="16">
        <v>1.98</v>
      </c>
      <c r="L11" s="17">
        <v>28489.7</v>
      </c>
      <c r="M11" s="18">
        <v>122</v>
      </c>
      <c r="N11" s="7">
        <f t="shared" si="1"/>
        <v>28611.7</v>
      </c>
      <c r="O11" s="9"/>
    </row>
    <row r="12" spans="1:15">
      <c r="A12" s="7">
        <v>9</v>
      </c>
      <c r="B12" s="24" t="s">
        <v>45</v>
      </c>
      <c r="C12" s="24" t="s">
        <v>46</v>
      </c>
      <c r="D12" s="11" t="s">
        <v>47</v>
      </c>
      <c r="E12" s="12">
        <v>53.62</v>
      </c>
      <c r="F12" s="13">
        <v>12.1</v>
      </c>
      <c r="G12" s="25">
        <v>44862</v>
      </c>
      <c r="H12" s="15">
        <v>45839</v>
      </c>
      <c r="I12" s="15">
        <v>45957</v>
      </c>
      <c r="J12" s="13">
        <f t="shared" si="0"/>
        <v>119</v>
      </c>
      <c r="K12" s="16">
        <v>1.98</v>
      </c>
      <c r="L12" s="17">
        <v>15484.9</v>
      </c>
      <c r="M12" s="18">
        <v>0</v>
      </c>
      <c r="N12" s="7">
        <f t="shared" si="1"/>
        <v>15484.9</v>
      </c>
      <c r="O12" s="9"/>
    </row>
    <row r="13" spans="1:15">
      <c r="A13" s="7">
        <v>10</v>
      </c>
      <c r="B13" s="10" t="s">
        <v>48</v>
      </c>
      <c r="C13" s="21" t="s">
        <v>49</v>
      </c>
      <c r="D13" s="11" t="s">
        <v>50</v>
      </c>
      <c r="E13" s="12">
        <v>43.42</v>
      </c>
      <c r="F13" s="13">
        <v>9.8</v>
      </c>
      <c r="G13" s="26">
        <v>45716</v>
      </c>
      <c r="H13" s="15">
        <v>45839</v>
      </c>
      <c r="I13" s="15">
        <v>46022</v>
      </c>
      <c r="J13" s="13">
        <f t="shared" si="0"/>
        <v>184</v>
      </c>
      <c r="K13" s="16">
        <v>1.98</v>
      </c>
      <c r="L13" s="17">
        <v>19389.1</v>
      </c>
      <c r="M13" s="18">
        <v>100</v>
      </c>
      <c r="N13" s="7">
        <f t="shared" si="1"/>
        <v>19489.1</v>
      </c>
      <c r="O13" s="9"/>
    </row>
    <row r="14" spans="1:15">
      <c r="A14" s="7">
        <v>11</v>
      </c>
      <c r="B14" s="27" t="s">
        <v>51</v>
      </c>
      <c r="C14" s="14" t="s">
        <v>52</v>
      </c>
      <c r="D14" s="11" t="s">
        <v>53</v>
      </c>
      <c r="E14" s="12">
        <v>53.26</v>
      </c>
      <c r="F14" s="13">
        <v>12.01</v>
      </c>
      <c r="G14" s="25">
        <v>45520</v>
      </c>
      <c r="H14" s="15">
        <v>45839</v>
      </c>
      <c r="I14" s="15">
        <v>46022</v>
      </c>
      <c r="J14" s="13">
        <f t="shared" si="0"/>
        <v>184</v>
      </c>
      <c r="K14" s="16">
        <v>1.98</v>
      </c>
      <c r="L14" s="17">
        <v>23779.2</v>
      </c>
      <c r="M14" s="18">
        <v>100</v>
      </c>
      <c r="N14" s="7">
        <f t="shared" si="1"/>
        <v>23879.2</v>
      </c>
      <c r="O14" s="9"/>
    </row>
    <row r="15" spans="1:15">
      <c r="A15" s="7">
        <v>12</v>
      </c>
      <c r="B15" s="10" t="s">
        <v>54</v>
      </c>
      <c r="C15" s="10" t="s">
        <v>55</v>
      </c>
      <c r="D15" s="11" t="s">
        <v>56</v>
      </c>
      <c r="E15" s="12">
        <v>52.18</v>
      </c>
      <c r="F15" s="13">
        <v>11.77</v>
      </c>
      <c r="G15" s="22">
        <v>45090</v>
      </c>
      <c r="H15" s="15">
        <v>45839</v>
      </c>
      <c r="I15" s="15">
        <v>46022</v>
      </c>
      <c r="J15" s="13">
        <f t="shared" si="0"/>
        <v>184</v>
      </c>
      <c r="K15" s="16">
        <v>1.98</v>
      </c>
      <c r="L15" s="17">
        <v>23298.3</v>
      </c>
      <c r="M15" s="18">
        <v>100</v>
      </c>
      <c r="N15" s="7">
        <f t="shared" si="1"/>
        <v>23398.3</v>
      </c>
      <c r="O15" s="9"/>
    </row>
    <row r="16" spans="1:15">
      <c r="A16" s="7">
        <v>13</v>
      </c>
      <c r="B16" s="10" t="s">
        <v>57</v>
      </c>
      <c r="C16" s="23" t="s">
        <v>58</v>
      </c>
      <c r="D16" s="11" t="s">
        <v>59</v>
      </c>
      <c r="E16" s="12">
        <v>52.18</v>
      </c>
      <c r="F16" s="13">
        <v>11.77</v>
      </c>
      <c r="G16" s="20">
        <v>45003</v>
      </c>
      <c r="H16" s="15">
        <v>45839</v>
      </c>
      <c r="I16" s="15">
        <v>46022</v>
      </c>
      <c r="J16" s="13">
        <f t="shared" si="0"/>
        <v>184</v>
      </c>
      <c r="K16" s="16">
        <v>1.98</v>
      </c>
      <c r="L16" s="17">
        <v>23298.3</v>
      </c>
      <c r="M16" s="18">
        <v>100</v>
      </c>
      <c r="N16" s="7">
        <f t="shared" si="1"/>
        <v>23398.3</v>
      </c>
      <c r="O16" s="9"/>
    </row>
    <row r="17" spans="1:15">
      <c r="A17" s="7">
        <v>14</v>
      </c>
      <c r="B17" s="10" t="s">
        <v>60</v>
      </c>
      <c r="C17" s="14" t="s">
        <v>61</v>
      </c>
      <c r="D17" s="11" t="s">
        <v>62</v>
      </c>
      <c r="E17" s="12">
        <v>52.18</v>
      </c>
      <c r="F17" s="13">
        <v>11.77</v>
      </c>
      <c r="G17" s="15">
        <v>44781</v>
      </c>
      <c r="H17" s="15">
        <v>45839</v>
      </c>
      <c r="I17" s="15">
        <v>45876</v>
      </c>
      <c r="J17" s="13">
        <f t="shared" si="0"/>
        <v>38</v>
      </c>
      <c r="K17" s="16">
        <v>1.98</v>
      </c>
      <c r="L17" s="17">
        <v>4811.6</v>
      </c>
      <c r="M17" s="18">
        <v>0</v>
      </c>
      <c r="N17" s="7">
        <f t="shared" si="1"/>
        <v>4811.6</v>
      </c>
      <c r="O17" s="9"/>
    </row>
    <row r="18" spans="1:15">
      <c r="A18" s="7">
        <v>15</v>
      </c>
      <c r="B18" s="10" t="s">
        <v>60</v>
      </c>
      <c r="C18" s="19" t="s">
        <v>63</v>
      </c>
      <c r="D18" s="11" t="s">
        <v>64</v>
      </c>
      <c r="E18" s="12">
        <v>52.18</v>
      </c>
      <c r="F18" s="13">
        <v>11.77</v>
      </c>
      <c r="G18" s="15">
        <v>45877</v>
      </c>
      <c r="H18" s="15">
        <v>45877</v>
      </c>
      <c r="I18" s="15">
        <v>46022</v>
      </c>
      <c r="J18" s="13">
        <f t="shared" si="0"/>
        <v>146</v>
      </c>
      <c r="K18" s="16">
        <v>1.98</v>
      </c>
      <c r="L18" s="17">
        <v>18486.7</v>
      </c>
      <c r="M18" s="18">
        <v>0</v>
      </c>
      <c r="N18" s="7">
        <f t="shared" si="1"/>
        <v>18486.7</v>
      </c>
      <c r="O18" s="9"/>
    </row>
    <row r="19" spans="1:15">
      <c r="A19" s="7">
        <v>16</v>
      </c>
      <c r="B19" s="10" t="s">
        <v>65</v>
      </c>
      <c r="C19" s="14" t="s">
        <v>66</v>
      </c>
      <c r="D19" s="11" t="s">
        <v>67</v>
      </c>
      <c r="E19" s="12">
        <v>52.18</v>
      </c>
      <c r="F19" s="13">
        <v>11.77</v>
      </c>
      <c r="G19" s="26">
        <v>45838</v>
      </c>
      <c r="H19" s="26">
        <v>45838</v>
      </c>
      <c r="I19" s="15">
        <v>46022</v>
      </c>
      <c r="J19" s="13">
        <f t="shared" si="0"/>
        <v>185</v>
      </c>
      <c r="K19" s="16">
        <v>1.98</v>
      </c>
      <c r="L19" s="17">
        <v>23424.9</v>
      </c>
      <c r="M19" s="18">
        <v>101</v>
      </c>
      <c r="N19" s="7">
        <f t="shared" si="1"/>
        <v>23525.9</v>
      </c>
      <c r="O19" s="9"/>
    </row>
    <row r="20" spans="1:15">
      <c r="A20" s="7">
        <v>17</v>
      </c>
      <c r="B20" s="10" t="s">
        <v>68</v>
      </c>
      <c r="C20" s="19" t="s">
        <v>69</v>
      </c>
      <c r="D20" s="11" t="s">
        <v>70</v>
      </c>
      <c r="E20" s="12">
        <v>59.23</v>
      </c>
      <c r="F20" s="13">
        <v>13.36</v>
      </c>
      <c r="G20" s="22">
        <v>45798</v>
      </c>
      <c r="H20" s="22">
        <v>45798</v>
      </c>
      <c r="I20" s="15">
        <v>46022</v>
      </c>
      <c r="J20" s="13">
        <f t="shared" si="0"/>
        <v>225</v>
      </c>
      <c r="K20" s="16">
        <v>1.98</v>
      </c>
      <c r="L20" s="17">
        <v>30824.1</v>
      </c>
      <c r="M20" s="18">
        <v>122</v>
      </c>
      <c r="N20" s="7">
        <f t="shared" si="1"/>
        <v>30946.1</v>
      </c>
      <c r="O20" s="9"/>
    </row>
    <row r="21" spans="1:15">
      <c r="A21" s="7">
        <v>18</v>
      </c>
      <c r="B21" s="10" t="s">
        <v>71</v>
      </c>
      <c r="C21" s="19" t="s">
        <v>72</v>
      </c>
      <c r="D21" s="11" t="s">
        <v>73</v>
      </c>
      <c r="E21" s="12">
        <v>53.26</v>
      </c>
      <c r="F21" s="13">
        <v>12.01</v>
      </c>
      <c r="G21" s="28">
        <v>45250</v>
      </c>
      <c r="H21" s="15">
        <v>45839</v>
      </c>
      <c r="I21" s="15">
        <v>45991</v>
      </c>
      <c r="J21" s="13">
        <f t="shared" si="0"/>
        <v>153</v>
      </c>
      <c r="K21" s="16">
        <v>1.98</v>
      </c>
      <c r="L21" s="17">
        <v>19772.9</v>
      </c>
      <c r="M21" s="18">
        <v>0</v>
      </c>
      <c r="N21" s="7">
        <f t="shared" si="1"/>
        <v>19772.9</v>
      </c>
      <c r="O21" s="9"/>
    </row>
    <row r="22" spans="1:15">
      <c r="A22" s="7">
        <v>19</v>
      </c>
      <c r="B22" s="10" t="s">
        <v>74</v>
      </c>
      <c r="C22" s="14" t="s">
        <v>75</v>
      </c>
      <c r="D22" s="11" t="s">
        <v>76</v>
      </c>
      <c r="E22" s="12">
        <v>53.26</v>
      </c>
      <c r="F22" s="13">
        <v>12.01</v>
      </c>
      <c r="G22" s="28">
        <v>45250</v>
      </c>
      <c r="H22" s="15">
        <v>45839</v>
      </c>
      <c r="I22" s="15">
        <v>46022</v>
      </c>
      <c r="J22" s="13">
        <f t="shared" si="0"/>
        <v>184</v>
      </c>
      <c r="K22" s="16">
        <v>1.98</v>
      </c>
      <c r="L22" s="17">
        <v>23779.2</v>
      </c>
      <c r="M22" s="18">
        <v>100</v>
      </c>
      <c r="N22" s="7">
        <f t="shared" si="1"/>
        <v>23879.2</v>
      </c>
      <c r="O22" s="9"/>
    </row>
    <row r="23" spans="1:15">
      <c r="A23" s="7">
        <v>20</v>
      </c>
      <c r="B23" s="24" t="s">
        <v>77</v>
      </c>
      <c r="C23" s="21" t="s">
        <v>78</v>
      </c>
      <c r="D23" s="11" t="s">
        <v>79</v>
      </c>
      <c r="E23" s="12">
        <v>43.42</v>
      </c>
      <c r="F23" s="13">
        <v>9.8</v>
      </c>
      <c r="G23" s="22">
        <v>45127</v>
      </c>
      <c r="H23" s="15">
        <v>45839</v>
      </c>
      <c r="I23" s="15">
        <v>46022</v>
      </c>
      <c r="J23" s="13">
        <f t="shared" si="0"/>
        <v>184</v>
      </c>
      <c r="K23" s="16">
        <v>1.98</v>
      </c>
      <c r="L23" s="17">
        <v>19389.1</v>
      </c>
      <c r="M23" s="18">
        <v>100</v>
      </c>
      <c r="N23" s="7">
        <f t="shared" si="1"/>
        <v>19489.1</v>
      </c>
      <c r="O23" s="9"/>
    </row>
    <row r="24" spans="1:15">
      <c r="A24" s="7">
        <v>21</v>
      </c>
      <c r="B24" s="24" t="s">
        <v>80</v>
      </c>
      <c r="C24" s="24" t="s">
        <v>81</v>
      </c>
      <c r="D24" s="11" t="s">
        <v>82</v>
      </c>
      <c r="E24" s="12">
        <v>39.13</v>
      </c>
      <c r="F24" s="13">
        <v>8.82</v>
      </c>
      <c r="G24" s="22">
        <v>44975</v>
      </c>
      <c r="H24" s="15">
        <v>45839</v>
      </c>
      <c r="I24" s="15">
        <v>45876</v>
      </c>
      <c r="J24" s="13">
        <f t="shared" si="0"/>
        <v>38</v>
      </c>
      <c r="K24" s="16">
        <v>1.98</v>
      </c>
      <c r="L24" s="17">
        <v>3607.8</v>
      </c>
      <c r="M24" s="18">
        <v>0</v>
      </c>
      <c r="N24" s="7">
        <f t="shared" si="1"/>
        <v>3607.8</v>
      </c>
      <c r="O24" s="9"/>
    </row>
    <row r="25" spans="1:15">
      <c r="A25" s="7">
        <v>22</v>
      </c>
      <c r="B25" s="24" t="s">
        <v>80</v>
      </c>
      <c r="C25" s="24" t="s">
        <v>83</v>
      </c>
      <c r="D25" s="11" t="s">
        <v>84</v>
      </c>
      <c r="E25" s="12">
        <v>39.13</v>
      </c>
      <c r="F25" s="13">
        <v>8.82</v>
      </c>
      <c r="G25" s="15">
        <v>45877</v>
      </c>
      <c r="H25" s="15">
        <v>45877</v>
      </c>
      <c r="I25" s="15">
        <v>46022</v>
      </c>
      <c r="J25" s="13">
        <f t="shared" si="0"/>
        <v>146</v>
      </c>
      <c r="K25" s="16">
        <v>1.98</v>
      </c>
      <c r="L25" s="17">
        <v>13861.4</v>
      </c>
      <c r="M25" s="18">
        <v>0</v>
      </c>
      <c r="N25" s="7">
        <f t="shared" si="1"/>
        <v>13861.4</v>
      </c>
      <c r="O25" s="9"/>
    </row>
    <row r="26" spans="1:15">
      <c r="A26" s="7">
        <v>23</v>
      </c>
      <c r="B26" s="24" t="s">
        <v>85</v>
      </c>
      <c r="C26" s="21" t="s">
        <v>86</v>
      </c>
      <c r="D26" s="11" t="s">
        <v>87</v>
      </c>
      <c r="E26" s="12">
        <v>52.18</v>
      </c>
      <c r="F26" s="13">
        <v>11.77</v>
      </c>
      <c r="G26" s="22">
        <v>45058</v>
      </c>
      <c r="H26" s="15">
        <v>45839</v>
      </c>
      <c r="I26" s="15">
        <v>46022</v>
      </c>
      <c r="J26" s="13">
        <f t="shared" si="0"/>
        <v>184</v>
      </c>
      <c r="K26" s="16">
        <v>1.98</v>
      </c>
      <c r="L26" s="17">
        <v>23298.3</v>
      </c>
      <c r="M26" s="18">
        <v>100</v>
      </c>
      <c r="N26" s="7">
        <f t="shared" si="1"/>
        <v>23398.3</v>
      </c>
      <c r="O26" s="9"/>
    </row>
    <row r="27" spans="1:15">
      <c r="A27" s="7">
        <v>24</v>
      </c>
      <c r="B27" s="24" t="s">
        <v>88</v>
      </c>
      <c r="C27" s="14" t="s">
        <v>89</v>
      </c>
      <c r="D27" s="11" t="s">
        <v>90</v>
      </c>
      <c r="E27" s="12">
        <v>52.18</v>
      </c>
      <c r="F27" s="13">
        <v>11.77</v>
      </c>
      <c r="G27" s="14" t="s">
        <v>91</v>
      </c>
      <c r="H27" s="14" t="s">
        <v>91</v>
      </c>
      <c r="I27" s="15">
        <v>46022</v>
      </c>
      <c r="J27" s="13">
        <f t="shared" si="0"/>
        <v>225</v>
      </c>
      <c r="K27" s="16">
        <v>1.98</v>
      </c>
      <c r="L27" s="17">
        <v>28489.7</v>
      </c>
      <c r="M27" s="18">
        <v>122</v>
      </c>
      <c r="N27" s="7">
        <f t="shared" si="1"/>
        <v>28611.7</v>
      </c>
      <c r="O27" s="9"/>
    </row>
    <row r="28" spans="1:15">
      <c r="A28" s="7">
        <v>25</v>
      </c>
      <c r="B28" s="24" t="s">
        <v>92</v>
      </c>
      <c r="C28" s="24" t="s">
        <v>93</v>
      </c>
      <c r="D28" s="11" t="s">
        <v>94</v>
      </c>
      <c r="E28" s="12">
        <v>52.18</v>
      </c>
      <c r="F28" s="13">
        <v>11.77</v>
      </c>
      <c r="G28" s="20">
        <v>44781</v>
      </c>
      <c r="H28" s="15">
        <v>45839</v>
      </c>
      <c r="I28" s="15">
        <v>45876</v>
      </c>
      <c r="J28" s="13">
        <f t="shared" si="0"/>
        <v>38</v>
      </c>
      <c r="K28" s="16">
        <v>1.98</v>
      </c>
      <c r="L28" s="17">
        <v>4811.6</v>
      </c>
      <c r="M28" s="18">
        <v>0</v>
      </c>
      <c r="N28" s="7">
        <f t="shared" si="1"/>
        <v>4811.6</v>
      </c>
      <c r="O28" s="9"/>
    </row>
    <row r="29" spans="1:15">
      <c r="A29" s="7">
        <v>26</v>
      </c>
      <c r="B29" s="24" t="s">
        <v>92</v>
      </c>
      <c r="C29" s="14" t="s">
        <v>95</v>
      </c>
      <c r="D29" s="11" t="s">
        <v>96</v>
      </c>
      <c r="E29" s="12">
        <v>52.18</v>
      </c>
      <c r="F29" s="13">
        <v>11.77</v>
      </c>
      <c r="G29" s="20">
        <v>45877</v>
      </c>
      <c r="H29" s="20">
        <v>45877</v>
      </c>
      <c r="I29" s="15">
        <v>46022</v>
      </c>
      <c r="J29" s="13">
        <f t="shared" si="0"/>
        <v>146</v>
      </c>
      <c r="K29" s="16">
        <v>1.98</v>
      </c>
      <c r="L29" s="17">
        <v>18486.7</v>
      </c>
      <c r="M29" s="18">
        <v>0</v>
      </c>
      <c r="N29" s="7">
        <f t="shared" si="1"/>
        <v>18486.7</v>
      </c>
      <c r="O29" s="9"/>
    </row>
    <row r="30" spans="1:15">
      <c r="A30" s="7">
        <v>27</v>
      </c>
      <c r="B30" s="24" t="s">
        <v>97</v>
      </c>
      <c r="C30" s="21" t="s">
        <v>98</v>
      </c>
      <c r="D30" s="11" t="s">
        <v>99</v>
      </c>
      <c r="E30" s="12">
        <v>39.13</v>
      </c>
      <c r="F30" s="13">
        <v>8.82</v>
      </c>
      <c r="G30" s="22">
        <v>45151</v>
      </c>
      <c r="H30" s="15">
        <v>45839</v>
      </c>
      <c r="I30" s="15">
        <v>45922</v>
      </c>
      <c r="J30" s="13">
        <f t="shared" si="0"/>
        <v>84</v>
      </c>
      <c r="K30" s="16">
        <v>1.98</v>
      </c>
      <c r="L30" s="17">
        <v>7975</v>
      </c>
      <c r="M30" s="18">
        <v>0</v>
      </c>
      <c r="N30" s="7">
        <f t="shared" si="1"/>
        <v>7975</v>
      </c>
      <c r="O30" s="9"/>
    </row>
    <row r="31" spans="1:15">
      <c r="A31" s="7">
        <v>28</v>
      </c>
      <c r="B31" s="24" t="s">
        <v>100</v>
      </c>
      <c r="C31" s="19" t="s">
        <v>101</v>
      </c>
      <c r="D31" s="11" t="s">
        <v>102</v>
      </c>
      <c r="E31" s="12">
        <v>53.62</v>
      </c>
      <c r="F31" s="13">
        <v>12.1</v>
      </c>
      <c r="G31" s="20">
        <v>45651</v>
      </c>
      <c r="H31" s="15">
        <v>45839</v>
      </c>
      <c r="I31" s="15">
        <v>46022</v>
      </c>
      <c r="J31" s="13">
        <f t="shared" si="0"/>
        <v>184</v>
      </c>
      <c r="K31" s="16">
        <v>1.98</v>
      </c>
      <c r="L31" s="17">
        <v>23943.1</v>
      </c>
      <c r="M31" s="18">
        <v>100</v>
      </c>
      <c r="N31" s="7">
        <f t="shared" si="1"/>
        <v>24043.1</v>
      </c>
      <c r="O31" s="9"/>
    </row>
    <row r="32" spans="1:15">
      <c r="A32" s="7">
        <v>29</v>
      </c>
      <c r="B32" s="24" t="s">
        <v>103</v>
      </c>
      <c r="C32" s="14" t="s">
        <v>104</v>
      </c>
      <c r="D32" s="11" t="s">
        <v>105</v>
      </c>
      <c r="E32" s="12">
        <v>43.42</v>
      </c>
      <c r="F32" s="13">
        <v>9.8</v>
      </c>
      <c r="G32" s="20">
        <v>45520</v>
      </c>
      <c r="H32" s="15">
        <v>45839</v>
      </c>
      <c r="I32" s="15">
        <v>46022</v>
      </c>
      <c r="J32" s="13">
        <f t="shared" si="0"/>
        <v>184</v>
      </c>
      <c r="K32" s="16">
        <v>1.98</v>
      </c>
      <c r="L32" s="17">
        <v>19389.1</v>
      </c>
      <c r="M32" s="18">
        <v>100</v>
      </c>
      <c r="N32" s="7">
        <f t="shared" si="1"/>
        <v>19489.1</v>
      </c>
      <c r="O32" s="9"/>
    </row>
    <row r="33" spans="1:15">
      <c r="A33" s="7">
        <v>30</v>
      </c>
      <c r="B33" s="24" t="s">
        <v>106</v>
      </c>
      <c r="C33" s="21" t="s">
        <v>107</v>
      </c>
      <c r="D33" s="11" t="s">
        <v>108</v>
      </c>
      <c r="E33" s="12">
        <v>59.23</v>
      </c>
      <c r="F33" s="13">
        <v>13.36</v>
      </c>
      <c r="G33" s="22">
        <v>45058</v>
      </c>
      <c r="H33" s="15">
        <v>45839</v>
      </c>
      <c r="I33" s="15">
        <v>46022</v>
      </c>
      <c r="J33" s="13">
        <f t="shared" si="0"/>
        <v>184</v>
      </c>
      <c r="K33" s="16">
        <v>1.98</v>
      </c>
      <c r="L33" s="17">
        <v>25207.3</v>
      </c>
      <c r="M33" s="18">
        <v>100</v>
      </c>
      <c r="N33" s="7">
        <f t="shared" si="1"/>
        <v>25307.3</v>
      </c>
      <c r="O33" s="9"/>
    </row>
    <row r="34" spans="1:15">
      <c r="A34" s="7">
        <v>31</v>
      </c>
      <c r="B34" s="10" t="s">
        <v>109</v>
      </c>
      <c r="C34" s="23" t="s">
        <v>110</v>
      </c>
      <c r="D34" s="11" t="s">
        <v>111</v>
      </c>
      <c r="E34" s="12">
        <v>52.18</v>
      </c>
      <c r="F34" s="13">
        <v>11.77</v>
      </c>
      <c r="G34" s="22">
        <v>45039</v>
      </c>
      <c r="H34" s="15">
        <v>45839</v>
      </c>
      <c r="I34" s="15">
        <v>46022</v>
      </c>
      <c r="J34" s="13">
        <f t="shared" si="0"/>
        <v>184</v>
      </c>
      <c r="K34" s="16">
        <v>1.98</v>
      </c>
      <c r="L34" s="17">
        <v>23298.3</v>
      </c>
      <c r="M34" s="18">
        <v>100</v>
      </c>
      <c r="N34" s="7">
        <f t="shared" si="1"/>
        <v>23398.3</v>
      </c>
      <c r="O34" s="9"/>
    </row>
    <row r="35" spans="1:15">
      <c r="A35" s="7">
        <v>32</v>
      </c>
      <c r="B35" s="10" t="s">
        <v>112</v>
      </c>
      <c r="C35" s="21" t="s">
        <v>113</v>
      </c>
      <c r="D35" s="11" t="s">
        <v>114</v>
      </c>
      <c r="E35" s="12">
        <v>52.18</v>
      </c>
      <c r="F35" s="13">
        <v>11.77</v>
      </c>
      <c r="G35" s="22">
        <v>45127</v>
      </c>
      <c r="H35" s="15">
        <v>45839</v>
      </c>
      <c r="I35" s="15">
        <v>46022</v>
      </c>
      <c r="J35" s="13">
        <f t="shared" si="0"/>
        <v>184</v>
      </c>
      <c r="K35" s="16">
        <v>1.98</v>
      </c>
      <c r="L35" s="17">
        <v>23298.3</v>
      </c>
      <c r="M35" s="18">
        <v>100</v>
      </c>
      <c r="N35" s="7">
        <f t="shared" si="1"/>
        <v>23398.3</v>
      </c>
      <c r="O35" s="9"/>
    </row>
    <row r="36" spans="1:15">
      <c r="A36" s="7">
        <v>33</v>
      </c>
      <c r="B36" s="10" t="s">
        <v>115</v>
      </c>
      <c r="C36" s="21" t="s">
        <v>116</v>
      </c>
      <c r="D36" s="11" t="s">
        <v>117</v>
      </c>
      <c r="E36" s="12">
        <v>59.23</v>
      </c>
      <c r="F36" s="29">
        <v>13.36</v>
      </c>
      <c r="G36" s="22">
        <v>45039</v>
      </c>
      <c r="H36" s="15">
        <v>45839</v>
      </c>
      <c r="I36" s="15">
        <v>46022</v>
      </c>
      <c r="J36" s="13">
        <f t="shared" si="0"/>
        <v>184</v>
      </c>
      <c r="K36" s="16">
        <v>1.98</v>
      </c>
      <c r="L36" s="17">
        <v>25207.3</v>
      </c>
      <c r="M36" s="18">
        <v>100</v>
      </c>
      <c r="N36" s="7">
        <f t="shared" si="1"/>
        <v>25307.3</v>
      </c>
      <c r="O36" s="9"/>
    </row>
    <row r="37" spans="1:15">
      <c r="A37" s="7">
        <v>34</v>
      </c>
      <c r="B37" s="10" t="s">
        <v>118</v>
      </c>
      <c r="C37" s="14" t="s">
        <v>119</v>
      </c>
      <c r="D37" s="11" t="s">
        <v>120</v>
      </c>
      <c r="E37" s="12">
        <v>53.26</v>
      </c>
      <c r="F37" s="29">
        <v>12.01</v>
      </c>
      <c r="G37" s="22">
        <v>45651</v>
      </c>
      <c r="H37" s="15">
        <v>45839</v>
      </c>
      <c r="I37" s="15">
        <v>46022</v>
      </c>
      <c r="J37" s="13">
        <f t="shared" si="0"/>
        <v>184</v>
      </c>
      <c r="K37" s="16">
        <v>1.98</v>
      </c>
      <c r="L37" s="17">
        <v>23779.2</v>
      </c>
      <c r="M37" s="18">
        <v>100</v>
      </c>
      <c r="N37" s="7">
        <f t="shared" si="1"/>
        <v>23879.2</v>
      </c>
      <c r="O37" s="9"/>
    </row>
    <row r="38" spans="1:15">
      <c r="A38" s="7">
        <v>35</v>
      </c>
      <c r="B38" s="10" t="s">
        <v>121</v>
      </c>
      <c r="C38" s="10" t="s">
        <v>122</v>
      </c>
      <c r="D38" s="11" t="s">
        <v>123</v>
      </c>
      <c r="E38" s="12">
        <v>53.26</v>
      </c>
      <c r="F38" s="29">
        <v>12.01</v>
      </c>
      <c r="G38" s="15">
        <v>45520</v>
      </c>
      <c r="H38" s="15">
        <v>45839</v>
      </c>
      <c r="I38" s="15">
        <v>46022</v>
      </c>
      <c r="J38" s="13">
        <f t="shared" si="0"/>
        <v>184</v>
      </c>
      <c r="K38" s="16">
        <v>1.98</v>
      </c>
      <c r="L38" s="17">
        <v>23779.2</v>
      </c>
      <c r="M38" s="18">
        <v>100</v>
      </c>
      <c r="N38" s="7">
        <f t="shared" si="1"/>
        <v>23879.2</v>
      </c>
      <c r="O38" s="9"/>
    </row>
    <row r="39" spans="1:15">
      <c r="A39" s="7">
        <v>36</v>
      </c>
      <c r="B39" s="10" t="s">
        <v>124</v>
      </c>
      <c r="C39" s="14" t="s">
        <v>125</v>
      </c>
      <c r="D39" s="11" t="s">
        <v>126</v>
      </c>
      <c r="E39" s="12">
        <v>43.42</v>
      </c>
      <c r="F39" s="29">
        <v>9.8</v>
      </c>
      <c r="G39" s="22">
        <v>45130</v>
      </c>
      <c r="H39" s="15">
        <v>45839</v>
      </c>
      <c r="I39" s="15">
        <v>46022</v>
      </c>
      <c r="J39" s="13">
        <f t="shared" si="0"/>
        <v>184</v>
      </c>
      <c r="K39" s="16">
        <v>1.98</v>
      </c>
      <c r="L39" s="17">
        <v>19389.1</v>
      </c>
      <c r="M39" s="18">
        <v>100</v>
      </c>
      <c r="N39" s="7">
        <f t="shared" si="1"/>
        <v>19489.1</v>
      </c>
      <c r="O39" s="9"/>
    </row>
    <row r="40" spans="1:15">
      <c r="A40" s="7">
        <v>37</v>
      </c>
      <c r="B40" s="10" t="s">
        <v>127</v>
      </c>
      <c r="C40" s="19" t="s">
        <v>128</v>
      </c>
      <c r="D40" s="11" t="s">
        <v>129</v>
      </c>
      <c r="E40" s="12">
        <v>53.62</v>
      </c>
      <c r="F40" s="13">
        <v>12.1</v>
      </c>
      <c r="G40" s="15">
        <v>45877</v>
      </c>
      <c r="H40" s="15">
        <v>45877</v>
      </c>
      <c r="I40" s="19" t="s">
        <v>130</v>
      </c>
      <c r="J40" s="13">
        <f t="shared" si="0"/>
        <v>115</v>
      </c>
      <c r="K40" s="16">
        <v>1.98</v>
      </c>
      <c r="L40" s="17">
        <v>14964.4</v>
      </c>
      <c r="M40" s="18">
        <v>0</v>
      </c>
      <c r="N40" s="7">
        <f t="shared" si="1"/>
        <v>14964.4</v>
      </c>
      <c r="O40" s="9"/>
    </row>
    <row r="41" spans="1:15">
      <c r="A41" s="7">
        <v>38</v>
      </c>
      <c r="B41" s="27" t="s">
        <v>131</v>
      </c>
      <c r="C41" s="14" t="s">
        <v>132</v>
      </c>
      <c r="D41" s="11" t="s">
        <v>133</v>
      </c>
      <c r="E41" s="12">
        <v>39.13</v>
      </c>
      <c r="F41" s="13">
        <v>8.82</v>
      </c>
      <c r="G41" s="22">
        <v>45039</v>
      </c>
      <c r="H41" s="15">
        <v>45839</v>
      </c>
      <c r="I41" s="15">
        <v>46015</v>
      </c>
      <c r="J41" s="13">
        <f t="shared" si="0"/>
        <v>177</v>
      </c>
      <c r="K41" s="16">
        <v>1.98</v>
      </c>
      <c r="L41" s="17">
        <v>14526</v>
      </c>
      <c r="M41" s="18">
        <v>0</v>
      </c>
      <c r="N41" s="7">
        <f t="shared" si="1"/>
        <v>14526</v>
      </c>
      <c r="O41" s="9"/>
    </row>
    <row r="42" spans="1:15">
      <c r="A42" s="7">
        <v>39</v>
      </c>
      <c r="B42" s="10" t="s">
        <v>134</v>
      </c>
      <c r="C42" s="21" t="s">
        <v>135</v>
      </c>
      <c r="D42" s="11" t="s">
        <v>136</v>
      </c>
      <c r="E42" s="12">
        <v>52.18</v>
      </c>
      <c r="F42" s="13">
        <v>11.77</v>
      </c>
      <c r="G42" s="22">
        <v>45798</v>
      </c>
      <c r="H42" s="22">
        <v>45798</v>
      </c>
      <c r="I42" s="15">
        <v>46022</v>
      </c>
      <c r="J42" s="13">
        <f t="shared" si="0"/>
        <v>225</v>
      </c>
      <c r="K42" s="16">
        <v>1.98</v>
      </c>
      <c r="L42" s="17">
        <v>28489.7</v>
      </c>
      <c r="M42" s="18">
        <v>122</v>
      </c>
      <c r="N42" s="7">
        <f t="shared" si="1"/>
        <v>28611.7</v>
      </c>
      <c r="O42" s="9"/>
    </row>
    <row r="43" spans="1:15">
      <c r="A43" s="7">
        <v>40</v>
      </c>
      <c r="B43" s="10" t="s">
        <v>137</v>
      </c>
      <c r="C43" s="10" t="s">
        <v>138</v>
      </c>
      <c r="D43" s="11" t="s">
        <v>139</v>
      </c>
      <c r="E43" s="12">
        <v>52.18</v>
      </c>
      <c r="F43" s="13">
        <v>11.77</v>
      </c>
      <c r="G43" s="22">
        <v>45255</v>
      </c>
      <c r="H43" s="15">
        <v>45839</v>
      </c>
      <c r="I43" s="15">
        <v>46022</v>
      </c>
      <c r="J43" s="13">
        <f t="shared" si="0"/>
        <v>184</v>
      </c>
      <c r="K43" s="16">
        <v>1.98</v>
      </c>
      <c r="L43" s="17">
        <v>23298.3</v>
      </c>
      <c r="M43" s="18">
        <v>100</v>
      </c>
      <c r="N43" s="7">
        <f t="shared" si="1"/>
        <v>23398.3</v>
      </c>
      <c r="O43" s="9"/>
    </row>
    <row r="44" spans="1:15">
      <c r="A44" s="7">
        <v>41</v>
      </c>
      <c r="B44" s="10" t="s">
        <v>140</v>
      </c>
      <c r="C44" s="14" t="s">
        <v>141</v>
      </c>
      <c r="D44" s="11" t="s">
        <v>142</v>
      </c>
      <c r="E44" s="12">
        <v>52.18</v>
      </c>
      <c r="F44" s="13">
        <v>11.77</v>
      </c>
      <c r="G44" s="20">
        <v>45058</v>
      </c>
      <c r="H44" s="15">
        <v>45839</v>
      </c>
      <c r="I44" s="15">
        <v>46022</v>
      </c>
      <c r="J44" s="13">
        <f t="shared" si="0"/>
        <v>184</v>
      </c>
      <c r="K44" s="16">
        <v>1.98</v>
      </c>
      <c r="L44" s="17">
        <v>23298.3</v>
      </c>
      <c r="M44" s="18">
        <v>100</v>
      </c>
      <c r="N44" s="7">
        <f t="shared" si="1"/>
        <v>23398.3</v>
      </c>
      <c r="O44" s="9"/>
    </row>
    <row r="45" spans="1:15">
      <c r="A45" s="7">
        <v>42</v>
      </c>
      <c r="B45" s="10" t="s">
        <v>143</v>
      </c>
      <c r="C45" s="14" t="s">
        <v>144</v>
      </c>
      <c r="D45" s="11" t="s">
        <v>145</v>
      </c>
      <c r="E45" s="12">
        <v>53.62</v>
      </c>
      <c r="F45" s="13">
        <v>12.1</v>
      </c>
      <c r="G45" s="20">
        <v>44995</v>
      </c>
      <c r="H45" s="15">
        <v>45839</v>
      </c>
      <c r="I45" s="15">
        <v>46022</v>
      </c>
      <c r="J45" s="13">
        <f t="shared" si="0"/>
        <v>184</v>
      </c>
      <c r="K45" s="16">
        <v>1.98</v>
      </c>
      <c r="L45" s="17">
        <v>23943.1</v>
      </c>
      <c r="M45" s="18">
        <v>100</v>
      </c>
      <c r="N45" s="7">
        <f t="shared" si="1"/>
        <v>24043.1</v>
      </c>
      <c r="O45" s="9"/>
    </row>
    <row r="46" spans="1:15">
      <c r="A46" s="7">
        <v>43</v>
      </c>
      <c r="B46" s="27" t="s">
        <v>146</v>
      </c>
      <c r="C46" s="14" t="s">
        <v>147</v>
      </c>
      <c r="D46" s="11" t="s">
        <v>148</v>
      </c>
      <c r="E46" s="12">
        <v>43.42</v>
      </c>
      <c r="F46" s="13">
        <v>9.8</v>
      </c>
      <c r="G46" s="25">
        <v>45397</v>
      </c>
      <c r="H46" s="15">
        <v>45839</v>
      </c>
      <c r="I46" s="15">
        <v>46022</v>
      </c>
      <c r="J46" s="13">
        <f t="shared" si="0"/>
        <v>184</v>
      </c>
      <c r="K46" s="16">
        <v>1.98</v>
      </c>
      <c r="L46" s="17">
        <v>19389.1</v>
      </c>
      <c r="M46" s="18">
        <v>100</v>
      </c>
      <c r="N46" s="7">
        <f t="shared" si="1"/>
        <v>19489.1</v>
      </c>
      <c r="O46" s="9"/>
    </row>
    <row r="47" spans="1:15">
      <c r="A47" s="7">
        <v>44</v>
      </c>
      <c r="B47" s="10" t="s">
        <v>149</v>
      </c>
      <c r="C47" s="21" t="s">
        <v>150</v>
      </c>
      <c r="D47" s="11" t="s">
        <v>151</v>
      </c>
      <c r="E47" s="12">
        <v>53.26</v>
      </c>
      <c r="F47" s="13">
        <v>12.01</v>
      </c>
      <c r="G47" s="22">
        <v>45039</v>
      </c>
      <c r="H47" s="15">
        <v>45839</v>
      </c>
      <c r="I47" s="15">
        <v>46022</v>
      </c>
      <c r="J47" s="13">
        <f t="shared" si="0"/>
        <v>184</v>
      </c>
      <c r="K47" s="16">
        <v>1.98</v>
      </c>
      <c r="L47" s="17">
        <v>23779.2</v>
      </c>
      <c r="M47" s="18">
        <v>100</v>
      </c>
      <c r="N47" s="7">
        <f t="shared" si="1"/>
        <v>23879.2</v>
      </c>
      <c r="O47" s="9"/>
    </row>
    <row r="48" spans="1:15">
      <c r="A48" s="7">
        <v>45</v>
      </c>
      <c r="B48" s="27" t="s">
        <v>152</v>
      </c>
      <c r="C48" s="10" t="s">
        <v>153</v>
      </c>
      <c r="D48" s="11" t="s">
        <v>154</v>
      </c>
      <c r="E48" s="12">
        <v>53.26</v>
      </c>
      <c r="F48" s="13">
        <v>12.01</v>
      </c>
      <c r="G48" s="25">
        <v>45397</v>
      </c>
      <c r="H48" s="15">
        <v>45839</v>
      </c>
      <c r="I48" s="15">
        <v>46022</v>
      </c>
      <c r="J48" s="13">
        <f t="shared" si="0"/>
        <v>184</v>
      </c>
      <c r="K48" s="16">
        <v>1.98</v>
      </c>
      <c r="L48" s="17">
        <v>23779.2</v>
      </c>
      <c r="M48" s="18">
        <v>100</v>
      </c>
      <c r="N48" s="7">
        <f t="shared" si="1"/>
        <v>23879.2</v>
      </c>
      <c r="O48" s="9"/>
    </row>
    <row r="49" spans="1:15">
      <c r="A49" s="7">
        <v>46</v>
      </c>
      <c r="B49" s="10" t="s">
        <v>155</v>
      </c>
      <c r="C49" s="21" t="s">
        <v>156</v>
      </c>
      <c r="D49" s="11" t="s">
        <v>157</v>
      </c>
      <c r="E49" s="12">
        <v>59.23</v>
      </c>
      <c r="F49" s="13">
        <v>13.36</v>
      </c>
      <c r="G49" s="25">
        <v>45681</v>
      </c>
      <c r="H49" s="15">
        <v>45839</v>
      </c>
      <c r="I49" s="15">
        <v>46022</v>
      </c>
      <c r="J49" s="13">
        <f t="shared" si="0"/>
        <v>184</v>
      </c>
      <c r="K49" s="16">
        <v>1.98</v>
      </c>
      <c r="L49" s="17">
        <v>25207.3</v>
      </c>
      <c r="M49" s="18">
        <v>84</v>
      </c>
      <c r="N49" s="7">
        <f t="shared" si="1"/>
        <v>25291.3</v>
      </c>
      <c r="O49" s="9"/>
    </row>
    <row r="50" spans="1:15">
      <c r="A50" s="7">
        <v>47</v>
      </c>
      <c r="B50" s="10" t="s">
        <v>158</v>
      </c>
      <c r="C50" s="21" t="s">
        <v>159</v>
      </c>
      <c r="D50" s="11" t="s">
        <v>160</v>
      </c>
      <c r="E50" s="12">
        <v>52.18</v>
      </c>
      <c r="F50" s="13">
        <v>11.77</v>
      </c>
      <c r="G50" s="22">
        <v>45651</v>
      </c>
      <c r="H50" s="15">
        <v>45839</v>
      </c>
      <c r="I50" s="15">
        <v>46022</v>
      </c>
      <c r="J50" s="13">
        <f t="shared" si="0"/>
        <v>184</v>
      </c>
      <c r="K50" s="16">
        <v>1.98</v>
      </c>
      <c r="L50" s="17">
        <v>23298.3</v>
      </c>
      <c r="M50" s="18">
        <v>100</v>
      </c>
      <c r="N50" s="7">
        <f t="shared" si="1"/>
        <v>23398.3</v>
      </c>
      <c r="O50" s="9"/>
    </row>
    <row r="51" spans="1:15">
      <c r="A51" s="7">
        <v>48</v>
      </c>
      <c r="B51" s="10" t="s">
        <v>161</v>
      </c>
      <c r="C51" s="21" t="s">
        <v>162</v>
      </c>
      <c r="D51" s="11" t="s">
        <v>163</v>
      </c>
      <c r="E51" s="12">
        <v>52.18</v>
      </c>
      <c r="F51" s="13">
        <v>11.77</v>
      </c>
      <c r="G51" s="22">
        <v>45651</v>
      </c>
      <c r="H51" s="15">
        <v>45839</v>
      </c>
      <c r="I51" s="15">
        <v>46022</v>
      </c>
      <c r="J51" s="13">
        <f t="shared" si="0"/>
        <v>184</v>
      </c>
      <c r="K51" s="16">
        <v>1.98</v>
      </c>
      <c r="L51" s="17">
        <v>23298.3</v>
      </c>
      <c r="M51" s="18">
        <v>100</v>
      </c>
      <c r="N51" s="7">
        <f t="shared" si="1"/>
        <v>23398.3</v>
      </c>
      <c r="O51" s="9"/>
    </row>
    <row r="52" spans="1:15">
      <c r="A52" s="7">
        <v>49</v>
      </c>
      <c r="B52" s="10" t="s">
        <v>164</v>
      </c>
      <c r="C52" s="14" t="s">
        <v>165</v>
      </c>
      <c r="D52" s="11" t="s">
        <v>166</v>
      </c>
      <c r="E52" s="12">
        <v>59.23</v>
      </c>
      <c r="F52" s="13">
        <v>13.36</v>
      </c>
      <c r="G52" s="22">
        <v>45058</v>
      </c>
      <c r="H52" s="15">
        <v>45839</v>
      </c>
      <c r="I52" s="15">
        <v>46022</v>
      </c>
      <c r="J52" s="13">
        <f t="shared" si="0"/>
        <v>184</v>
      </c>
      <c r="K52" s="16">
        <v>1.98</v>
      </c>
      <c r="L52" s="17">
        <v>25207.3</v>
      </c>
      <c r="M52" s="18">
        <v>100</v>
      </c>
      <c r="N52" s="7">
        <f t="shared" si="1"/>
        <v>25307.3</v>
      </c>
      <c r="O52" s="9"/>
    </row>
    <row r="53" spans="1:15">
      <c r="A53" s="7">
        <v>50</v>
      </c>
      <c r="B53" s="10" t="s">
        <v>167</v>
      </c>
      <c r="C53" s="14" t="s">
        <v>168</v>
      </c>
      <c r="D53" s="11" t="s">
        <v>169</v>
      </c>
      <c r="E53" s="12">
        <v>53.26</v>
      </c>
      <c r="F53" s="29">
        <v>12.01</v>
      </c>
      <c r="G53" s="22">
        <v>45748</v>
      </c>
      <c r="H53" s="15">
        <v>45839</v>
      </c>
      <c r="I53" s="15">
        <v>46015</v>
      </c>
      <c r="J53" s="13">
        <f t="shared" si="0"/>
        <v>177</v>
      </c>
      <c r="K53" s="16">
        <v>1.98</v>
      </c>
      <c r="L53" s="17">
        <v>22874.5</v>
      </c>
      <c r="M53" s="18">
        <v>0</v>
      </c>
      <c r="N53" s="7">
        <f t="shared" si="1"/>
        <v>22874.5</v>
      </c>
      <c r="O53" s="9"/>
    </row>
    <row r="54" spans="1:15">
      <c r="A54" s="7">
        <v>51</v>
      </c>
      <c r="B54" s="10" t="s">
        <v>170</v>
      </c>
      <c r="C54" s="10" t="s">
        <v>171</v>
      </c>
      <c r="D54" s="11" t="s">
        <v>172</v>
      </c>
      <c r="E54" s="12">
        <v>43.42</v>
      </c>
      <c r="F54" s="13">
        <v>9.8</v>
      </c>
      <c r="G54" s="20">
        <v>45010</v>
      </c>
      <c r="H54" s="15">
        <v>45839</v>
      </c>
      <c r="I54" s="15">
        <v>46022</v>
      </c>
      <c r="J54" s="13">
        <f t="shared" si="0"/>
        <v>184</v>
      </c>
      <c r="K54" s="16">
        <v>1.98</v>
      </c>
      <c r="L54" s="17">
        <v>19389.1</v>
      </c>
      <c r="M54" s="18">
        <v>100</v>
      </c>
      <c r="N54" s="7">
        <f t="shared" si="1"/>
        <v>19489.1</v>
      </c>
      <c r="O54" s="9"/>
    </row>
    <row r="55" spans="1:15">
      <c r="A55" s="7">
        <v>52</v>
      </c>
      <c r="B55" s="10" t="s">
        <v>173</v>
      </c>
      <c r="C55" s="14" t="s">
        <v>174</v>
      </c>
      <c r="D55" s="11" t="s">
        <v>175</v>
      </c>
      <c r="E55" s="12">
        <v>39.13</v>
      </c>
      <c r="F55" s="13">
        <v>8.82</v>
      </c>
      <c r="G55" s="14" t="s">
        <v>176</v>
      </c>
      <c r="H55" s="14" t="s">
        <v>176</v>
      </c>
      <c r="I55" s="15">
        <v>46015</v>
      </c>
      <c r="J55" s="13">
        <f t="shared" si="0"/>
        <v>248</v>
      </c>
      <c r="K55" s="16">
        <v>1.98</v>
      </c>
      <c r="L55" s="17">
        <v>23545.4</v>
      </c>
      <c r="M55" s="18">
        <v>135</v>
      </c>
      <c r="N55" s="7">
        <f t="shared" si="1"/>
        <v>23680.4</v>
      </c>
      <c r="O55" s="9"/>
    </row>
    <row r="56" spans="1:15">
      <c r="A56" s="7">
        <v>53</v>
      </c>
      <c r="B56" s="10" t="s">
        <v>177</v>
      </c>
      <c r="C56" s="14" t="s">
        <v>178</v>
      </c>
      <c r="D56" s="11" t="s">
        <v>179</v>
      </c>
      <c r="E56" s="12">
        <v>52.18</v>
      </c>
      <c r="F56" s="13">
        <v>11.77</v>
      </c>
      <c r="G56" s="14" t="s">
        <v>180</v>
      </c>
      <c r="H56" s="14" t="s">
        <v>180</v>
      </c>
      <c r="I56" s="15">
        <v>46022</v>
      </c>
      <c r="J56" s="13">
        <f t="shared" si="0"/>
        <v>206</v>
      </c>
      <c r="K56" s="16">
        <v>1.98</v>
      </c>
      <c r="L56" s="17">
        <v>26083.9</v>
      </c>
      <c r="M56" s="18">
        <v>112</v>
      </c>
      <c r="N56" s="7">
        <f t="shared" si="1"/>
        <v>26195.9</v>
      </c>
      <c r="O56" s="9"/>
    </row>
    <row r="57" spans="1:15">
      <c r="A57" s="7">
        <v>54</v>
      </c>
      <c r="B57" s="10" t="s">
        <v>181</v>
      </c>
      <c r="C57" s="14" t="s">
        <v>182</v>
      </c>
      <c r="D57" s="11" t="s">
        <v>183</v>
      </c>
      <c r="E57" s="12">
        <v>52.18</v>
      </c>
      <c r="F57" s="13">
        <v>11.77</v>
      </c>
      <c r="G57" s="22">
        <v>45139</v>
      </c>
      <c r="H57" s="15">
        <v>45839</v>
      </c>
      <c r="I57" s="15">
        <v>46022</v>
      </c>
      <c r="J57" s="13">
        <f t="shared" si="0"/>
        <v>184</v>
      </c>
      <c r="K57" s="16">
        <v>1.98</v>
      </c>
      <c r="L57" s="17">
        <v>23298.3</v>
      </c>
      <c r="M57" s="18">
        <v>100</v>
      </c>
      <c r="N57" s="7">
        <f t="shared" si="1"/>
        <v>23398.3</v>
      </c>
      <c r="O57" s="9"/>
    </row>
    <row r="58" spans="1:15">
      <c r="A58" s="7">
        <v>55</v>
      </c>
      <c r="B58" s="27" t="s">
        <v>184</v>
      </c>
      <c r="C58" s="14" t="s">
        <v>185</v>
      </c>
      <c r="D58" s="11" t="s">
        <v>186</v>
      </c>
      <c r="E58" s="12">
        <v>52.18</v>
      </c>
      <c r="F58" s="13">
        <v>11.77</v>
      </c>
      <c r="G58" s="22">
        <v>45127</v>
      </c>
      <c r="H58" s="15">
        <v>45839</v>
      </c>
      <c r="I58" s="15">
        <v>46008</v>
      </c>
      <c r="J58" s="13">
        <f t="shared" si="0"/>
        <v>170</v>
      </c>
      <c r="K58" s="16">
        <v>1.98</v>
      </c>
      <c r="L58" s="17">
        <v>21525.6</v>
      </c>
      <c r="M58" s="18">
        <v>0</v>
      </c>
      <c r="N58" s="7">
        <f t="shared" si="1"/>
        <v>21525.6</v>
      </c>
      <c r="O58" s="9"/>
    </row>
    <row r="59" spans="1:15">
      <c r="A59" s="7">
        <v>56</v>
      </c>
      <c r="B59" s="27" t="s">
        <v>187</v>
      </c>
      <c r="C59" s="10" t="s">
        <v>188</v>
      </c>
      <c r="D59" s="11" t="s">
        <v>189</v>
      </c>
      <c r="E59" s="12">
        <v>39.13</v>
      </c>
      <c r="F59" s="13">
        <v>8.82</v>
      </c>
      <c r="G59" s="22">
        <v>45250</v>
      </c>
      <c r="H59" s="15">
        <v>45839</v>
      </c>
      <c r="I59" s="15">
        <v>46022</v>
      </c>
      <c r="J59" s="13">
        <f t="shared" si="0"/>
        <v>184</v>
      </c>
      <c r="K59" s="16">
        <v>1.98</v>
      </c>
      <c r="L59" s="17">
        <v>17469.1</v>
      </c>
      <c r="M59" s="18">
        <v>100</v>
      </c>
      <c r="N59" s="7">
        <f t="shared" si="1"/>
        <v>17569.1</v>
      </c>
      <c r="O59" s="9"/>
    </row>
    <row r="60" spans="1:15">
      <c r="A60" s="7">
        <v>57</v>
      </c>
      <c r="B60" s="10" t="s">
        <v>190</v>
      </c>
      <c r="C60" s="21" t="s">
        <v>191</v>
      </c>
      <c r="D60" s="11" t="s">
        <v>192</v>
      </c>
      <c r="E60" s="12">
        <v>53.62</v>
      </c>
      <c r="F60" s="13">
        <v>12.1</v>
      </c>
      <c r="G60" s="22">
        <v>45717</v>
      </c>
      <c r="H60" s="15">
        <v>45839</v>
      </c>
      <c r="I60" s="15">
        <v>46022</v>
      </c>
      <c r="J60" s="13">
        <f t="shared" si="0"/>
        <v>184</v>
      </c>
      <c r="K60" s="16">
        <v>1.98</v>
      </c>
      <c r="L60" s="17">
        <v>23943.1</v>
      </c>
      <c r="M60" s="18">
        <v>100</v>
      </c>
      <c r="N60" s="7">
        <f t="shared" si="1"/>
        <v>24043.1</v>
      </c>
      <c r="O60" s="9"/>
    </row>
    <row r="61" spans="1:15">
      <c r="A61" s="7">
        <v>58</v>
      </c>
      <c r="B61" s="27" t="s">
        <v>193</v>
      </c>
      <c r="C61" s="19" t="s">
        <v>194</v>
      </c>
      <c r="D61" s="11" t="s">
        <v>195</v>
      </c>
      <c r="E61" s="12">
        <v>53.26</v>
      </c>
      <c r="F61" s="13">
        <v>12.01</v>
      </c>
      <c r="G61" s="25">
        <v>45383</v>
      </c>
      <c r="H61" s="15">
        <v>45839</v>
      </c>
      <c r="I61" s="15">
        <v>46022</v>
      </c>
      <c r="J61" s="13">
        <f t="shared" si="0"/>
        <v>184</v>
      </c>
      <c r="K61" s="16">
        <v>1.98</v>
      </c>
      <c r="L61" s="17">
        <v>23779.2</v>
      </c>
      <c r="M61" s="18">
        <v>100</v>
      </c>
      <c r="N61" s="7">
        <f t="shared" si="1"/>
        <v>23879.2</v>
      </c>
      <c r="O61" s="9"/>
    </row>
    <row r="62" spans="1:15">
      <c r="A62" s="7">
        <v>59</v>
      </c>
      <c r="B62" s="10" t="s">
        <v>196</v>
      </c>
      <c r="C62" s="19" t="s">
        <v>197</v>
      </c>
      <c r="D62" s="11" t="s">
        <v>198</v>
      </c>
      <c r="E62" s="12">
        <v>53.26</v>
      </c>
      <c r="F62" s="13">
        <v>12.01</v>
      </c>
      <c r="G62" s="20">
        <v>45488</v>
      </c>
      <c r="H62" s="15">
        <v>45839</v>
      </c>
      <c r="I62" s="15">
        <v>45930</v>
      </c>
      <c r="J62" s="13">
        <f t="shared" si="0"/>
        <v>92</v>
      </c>
      <c r="K62" s="16">
        <v>1.98</v>
      </c>
      <c r="L62" s="17">
        <v>11889.6</v>
      </c>
      <c r="M62" s="18">
        <v>0</v>
      </c>
      <c r="N62" s="7">
        <f t="shared" si="1"/>
        <v>11889.6</v>
      </c>
      <c r="O62" s="9"/>
    </row>
    <row r="63" spans="1:15">
      <c r="A63" s="7">
        <v>60</v>
      </c>
      <c r="B63" s="10" t="s">
        <v>199</v>
      </c>
      <c r="C63" s="14" t="s">
        <v>200</v>
      </c>
      <c r="D63" s="11" t="s">
        <v>201</v>
      </c>
      <c r="E63" s="12">
        <v>52.18</v>
      </c>
      <c r="F63" s="13">
        <v>11.77</v>
      </c>
      <c r="G63" s="15">
        <v>45798</v>
      </c>
      <c r="H63" s="15">
        <v>45798</v>
      </c>
      <c r="I63" s="15">
        <v>46022</v>
      </c>
      <c r="J63" s="13">
        <f t="shared" si="0"/>
        <v>225</v>
      </c>
      <c r="K63" s="16">
        <v>1.98</v>
      </c>
      <c r="L63" s="17">
        <v>28489.7</v>
      </c>
      <c r="M63" s="18">
        <v>122</v>
      </c>
      <c r="N63" s="7">
        <f t="shared" si="1"/>
        <v>28611.7</v>
      </c>
      <c r="O63" s="9"/>
    </row>
    <row r="64" spans="1:15">
      <c r="A64" s="7">
        <v>61</v>
      </c>
      <c r="B64" s="10" t="s">
        <v>202</v>
      </c>
      <c r="C64" s="14" t="s">
        <v>203</v>
      </c>
      <c r="D64" s="11" t="s">
        <v>29</v>
      </c>
      <c r="E64" s="12">
        <v>52.18</v>
      </c>
      <c r="F64" s="13">
        <v>11.77</v>
      </c>
      <c r="G64" s="22">
        <v>45037</v>
      </c>
      <c r="H64" s="15">
        <v>45839</v>
      </c>
      <c r="I64" s="15">
        <v>46022</v>
      </c>
      <c r="J64" s="13">
        <f t="shared" si="0"/>
        <v>184</v>
      </c>
      <c r="K64" s="16">
        <v>1.98</v>
      </c>
      <c r="L64" s="17">
        <v>23298.3</v>
      </c>
      <c r="M64" s="18">
        <v>100</v>
      </c>
      <c r="N64" s="7">
        <f t="shared" si="1"/>
        <v>23398.3</v>
      </c>
      <c r="O64" s="9"/>
    </row>
    <row r="65" spans="1:15">
      <c r="A65" s="7">
        <v>62</v>
      </c>
      <c r="B65" s="10" t="s">
        <v>204</v>
      </c>
      <c r="C65" s="10" t="s">
        <v>205</v>
      </c>
      <c r="D65" s="11" t="s">
        <v>206</v>
      </c>
      <c r="E65" s="12">
        <v>52.18</v>
      </c>
      <c r="F65" s="13">
        <v>11.77</v>
      </c>
      <c r="G65" s="20">
        <v>44986</v>
      </c>
      <c r="H65" s="15">
        <v>45839</v>
      </c>
      <c r="I65" s="15">
        <v>46022</v>
      </c>
      <c r="J65" s="13">
        <f t="shared" si="0"/>
        <v>184</v>
      </c>
      <c r="K65" s="16">
        <v>1.98</v>
      </c>
      <c r="L65" s="17">
        <v>23298.3</v>
      </c>
      <c r="M65" s="18">
        <v>100</v>
      </c>
      <c r="N65" s="7">
        <f t="shared" si="1"/>
        <v>23398.3</v>
      </c>
      <c r="O65" s="9"/>
    </row>
    <row r="66" spans="1:15">
      <c r="A66" s="7">
        <v>63</v>
      </c>
      <c r="B66" s="10" t="s">
        <v>207</v>
      </c>
      <c r="C66" s="10" t="s">
        <v>208</v>
      </c>
      <c r="D66" s="11" t="s">
        <v>209</v>
      </c>
      <c r="E66" s="12">
        <v>59.23</v>
      </c>
      <c r="F66" s="13">
        <v>13.36</v>
      </c>
      <c r="G66" s="20">
        <v>45003</v>
      </c>
      <c r="H66" s="15">
        <v>45839</v>
      </c>
      <c r="I66" s="15">
        <v>45957</v>
      </c>
      <c r="J66" s="13">
        <f t="shared" si="0"/>
        <v>119</v>
      </c>
      <c r="K66" s="16">
        <v>1.98</v>
      </c>
      <c r="L66" s="17">
        <v>16302.5</v>
      </c>
      <c r="M66" s="18">
        <v>0</v>
      </c>
      <c r="N66" s="7">
        <f t="shared" si="1"/>
        <v>16302.5</v>
      </c>
      <c r="O66" s="9"/>
    </row>
    <row r="67" spans="1:15">
      <c r="A67" s="7">
        <v>64</v>
      </c>
      <c r="B67" s="10" t="s">
        <v>210</v>
      </c>
      <c r="C67" s="10" t="s">
        <v>211</v>
      </c>
      <c r="D67" s="11" t="s">
        <v>212</v>
      </c>
      <c r="E67" s="12">
        <v>53.26</v>
      </c>
      <c r="F67" s="13">
        <v>12.01</v>
      </c>
      <c r="G67" s="20">
        <v>45390</v>
      </c>
      <c r="H67" s="15">
        <v>45839</v>
      </c>
      <c r="I67" s="15">
        <v>46022</v>
      </c>
      <c r="J67" s="13">
        <f t="shared" si="0"/>
        <v>184</v>
      </c>
      <c r="K67" s="16">
        <v>1.98</v>
      </c>
      <c r="L67" s="17">
        <v>23779.2</v>
      </c>
      <c r="M67" s="18">
        <v>100</v>
      </c>
      <c r="N67" s="7">
        <f t="shared" si="1"/>
        <v>23879.2</v>
      </c>
      <c r="O67" s="9"/>
    </row>
    <row r="68" spans="1:15">
      <c r="A68" s="7">
        <v>65</v>
      </c>
      <c r="B68" s="10" t="s">
        <v>213</v>
      </c>
      <c r="C68" s="14" t="s">
        <v>214</v>
      </c>
      <c r="D68" s="11" t="s">
        <v>215</v>
      </c>
      <c r="E68" s="12">
        <v>53.26</v>
      </c>
      <c r="F68" s="13">
        <v>12.01</v>
      </c>
      <c r="G68" s="22">
        <v>45151</v>
      </c>
      <c r="H68" s="15">
        <v>45839</v>
      </c>
      <c r="I68" s="15">
        <v>46022</v>
      </c>
      <c r="J68" s="13">
        <f t="shared" ref="J68:J85" si="2">I68-H68+1</f>
        <v>184</v>
      </c>
      <c r="K68" s="16">
        <v>1.98</v>
      </c>
      <c r="L68" s="17">
        <v>23779.2</v>
      </c>
      <c r="M68" s="18">
        <v>100</v>
      </c>
      <c r="N68" s="7">
        <f t="shared" ref="N68:N85" si="3">L68+M68</f>
        <v>23879.2</v>
      </c>
      <c r="O68" s="9"/>
    </row>
    <row r="69" spans="1:15">
      <c r="A69" s="7">
        <v>66</v>
      </c>
      <c r="B69" s="27" t="s">
        <v>216</v>
      </c>
      <c r="C69" s="14" t="s">
        <v>217</v>
      </c>
      <c r="D69" s="11" t="s">
        <v>218</v>
      </c>
      <c r="E69" s="12">
        <v>43.42</v>
      </c>
      <c r="F69" s="13">
        <v>9.8</v>
      </c>
      <c r="G69" s="22">
        <v>45090</v>
      </c>
      <c r="H69" s="15">
        <v>45839</v>
      </c>
      <c r="I69" s="15">
        <v>46022</v>
      </c>
      <c r="J69" s="13">
        <f t="shared" si="2"/>
        <v>184</v>
      </c>
      <c r="K69" s="16">
        <v>1.98</v>
      </c>
      <c r="L69" s="17">
        <v>19389.1</v>
      </c>
      <c r="M69" s="18">
        <v>100</v>
      </c>
      <c r="N69" s="7">
        <f t="shared" si="3"/>
        <v>19489.1</v>
      </c>
      <c r="O69" s="9"/>
    </row>
    <row r="70" spans="1:15">
      <c r="A70" s="7">
        <v>67</v>
      </c>
      <c r="B70" s="10" t="s">
        <v>219</v>
      </c>
      <c r="C70" s="14" t="s">
        <v>220</v>
      </c>
      <c r="D70" s="11" t="s">
        <v>221</v>
      </c>
      <c r="E70" s="12">
        <v>53.62</v>
      </c>
      <c r="F70" s="13">
        <v>12.1</v>
      </c>
      <c r="G70" s="15">
        <v>45475</v>
      </c>
      <c r="H70" s="15">
        <v>45839</v>
      </c>
      <c r="I70" s="15">
        <v>46022</v>
      </c>
      <c r="J70" s="13">
        <f t="shared" si="2"/>
        <v>184</v>
      </c>
      <c r="K70" s="16">
        <v>1.98</v>
      </c>
      <c r="L70" s="17">
        <v>23943.1</v>
      </c>
      <c r="M70" s="18">
        <v>100</v>
      </c>
      <c r="N70" s="7">
        <f t="shared" si="3"/>
        <v>24043.1</v>
      </c>
      <c r="O70" s="9"/>
    </row>
    <row r="71" spans="1:15">
      <c r="A71" s="7">
        <v>68</v>
      </c>
      <c r="B71" s="10" t="s">
        <v>222</v>
      </c>
      <c r="C71" s="23" t="s">
        <v>223</v>
      </c>
      <c r="D71" s="11" t="s">
        <v>224</v>
      </c>
      <c r="E71" s="12">
        <v>39.13</v>
      </c>
      <c r="F71" s="13">
        <v>8.82</v>
      </c>
      <c r="G71" s="22">
        <v>45434</v>
      </c>
      <c r="H71" s="15">
        <v>45839</v>
      </c>
      <c r="I71" s="15">
        <v>46022</v>
      </c>
      <c r="J71" s="13">
        <f t="shared" si="2"/>
        <v>184</v>
      </c>
      <c r="K71" s="16">
        <v>1.98</v>
      </c>
      <c r="L71" s="17">
        <v>17469.1</v>
      </c>
      <c r="M71" s="18">
        <v>100</v>
      </c>
      <c r="N71" s="7">
        <f t="shared" si="3"/>
        <v>17569.1</v>
      </c>
      <c r="O71" s="9"/>
    </row>
    <row r="72" spans="1:15">
      <c r="A72" s="7">
        <v>69</v>
      </c>
      <c r="B72" s="10" t="s">
        <v>225</v>
      </c>
      <c r="C72" s="10" t="s">
        <v>226</v>
      </c>
      <c r="D72" s="11" t="s">
        <v>227</v>
      </c>
      <c r="E72" s="12">
        <v>52.18</v>
      </c>
      <c r="F72" s="13">
        <v>11.77</v>
      </c>
      <c r="G72" s="20">
        <v>44862</v>
      </c>
      <c r="H72" s="15">
        <v>45839</v>
      </c>
      <c r="I72" s="15">
        <v>45957</v>
      </c>
      <c r="J72" s="13">
        <f t="shared" si="2"/>
        <v>119</v>
      </c>
      <c r="K72" s="16">
        <v>1.98</v>
      </c>
      <c r="L72" s="17">
        <v>15067.9</v>
      </c>
      <c r="M72" s="18">
        <v>0</v>
      </c>
      <c r="N72" s="7">
        <f t="shared" si="3"/>
        <v>15067.9</v>
      </c>
      <c r="O72" s="9"/>
    </row>
    <row r="73" spans="1:15">
      <c r="A73" s="7">
        <v>70</v>
      </c>
      <c r="B73" s="10" t="s">
        <v>228</v>
      </c>
      <c r="C73" s="14" t="s">
        <v>229</v>
      </c>
      <c r="D73" s="11" t="s">
        <v>230</v>
      </c>
      <c r="E73" s="12">
        <v>52.18</v>
      </c>
      <c r="F73" s="13">
        <v>11.77</v>
      </c>
      <c r="G73" s="22">
        <v>45520</v>
      </c>
      <c r="H73" s="15">
        <v>45839</v>
      </c>
      <c r="I73" s="15">
        <v>46022</v>
      </c>
      <c r="J73" s="13">
        <f t="shared" si="2"/>
        <v>184</v>
      </c>
      <c r="K73" s="16">
        <v>1.98</v>
      </c>
      <c r="L73" s="17">
        <v>23298.3</v>
      </c>
      <c r="M73" s="18">
        <v>100</v>
      </c>
      <c r="N73" s="7">
        <f t="shared" si="3"/>
        <v>23398.3</v>
      </c>
      <c r="O73" s="9"/>
    </row>
    <row r="74" spans="1:15">
      <c r="A74" s="7">
        <v>71</v>
      </c>
      <c r="B74" s="10" t="s">
        <v>231</v>
      </c>
      <c r="C74" s="14" t="s">
        <v>232</v>
      </c>
      <c r="D74" s="11" t="s">
        <v>233</v>
      </c>
      <c r="E74" s="12">
        <v>52.18</v>
      </c>
      <c r="F74" s="13">
        <v>11.77</v>
      </c>
      <c r="G74" s="22">
        <v>45065</v>
      </c>
      <c r="H74" s="15">
        <v>45839</v>
      </c>
      <c r="I74" s="15">
        <v>46022</v>
      </c>
      <c r="J74" s="13">
        <f t="shared" si="2"/>
        <v>184</v>
      </c>
      <c r="K74" s="16">
        <v>1.98</v>
      </c>
      <c r="L74" s="17">
        <v>23298.3</v>
      </c>
      <c r="M74" s="18">
        <v>100</v>
      </c>
      <c r="N74" s="7">
        <f t="shared" si="3"/>
        <v>23398.3</v>
      </c>
      <c r="O74" s="9"/>
    </row>
    <row r="75" spans="1:15">
      <c r="A75" s="7">
        <v>72</v>
      </c>
      <c r="B75" s="27" t="s">
        <v>234</v>
      </c>
      <c r="C75" s="14" t="s">
        <v>235</v>
      </c>
      <c r="D75" s="11" t="s">
        <v>236</v>
      </c>
      <c r="E75" s="12">
        <v>39.13</v>
      </c>
      <c r="F75" s="13">
        <v>8.82</v>
      </c>
      <c r="G75" s="22">
        <v>45520</v>
      </c>
      <c r="H75" s="15">
        <v>45839</v>
      </c>
      <c r="I75" s="15">
        <v>46022</v>
      </c>
      <c r="J75" s="13">
        <f t="shared" si="2"/>
        <v>184</v>
      </c>
      <c r="K75" s="16">
        <v>1.98</v>
      </c>
      <c r="L75" s="17">
        <v>17469.1</v>
      </c>
      <c r="M75" s="18">
        <v>100</v>
      </c>
      <c r="N75" s="7">
        <f t="shared" si="3"/>
        <v>17569.1</v>
      </c>
      <c r="O75" s="9"/>
    </row>
    <row r="76" spans="1:15">
      <c r="A76" s="7">
        <v>73</v>
      </c>
      <c r="B76" s="10" t="s">
        <v>237</v>
      </c>
      <c r="C76" s="14" t="s">
        <v>238</v>
      </c>
      <c r="D76" s="11" t="s">
        <v>239</v>
      </c>
      <c r="E76" s="12">
        <v>53.62</v>
      </c>
      <c r="F76" s="13">
        <v>12.1</v>
      </c>
      <c r="G76" s="22">
        <v>45127</v>
      </c>
      <c r="H76" s="15">
        <v>45839</v>
      </c>
      <c r="I76" s="15">
        <v>45957</v>
      </c>
      <c r="J76" s="13">
        <f t="shared" si="2"/>
        <v>119</v>
      </c>
      <c r="K76" s="16">
        <v>1.98</v>
      </c>
      <c r="L76" s="17">
        <v>15484.9</v>
      </c>
      <c r="M76" s="18">
        <v>0</v>
      </c>
      <c r="N76" s="7">
        <f t="shared" si="3"/>
        <v>15484.9</v>
      </c>
      <c r="O76" s="9"/>
    </row>
    <row r="77" spans="1:15">
      <c r="A77" s="7">
        <v>74</v>
      </c>
      <c r="B77" s="10" t="s">
        <v>240</v>
      </c>
      <c r="C77" s="14" t="s">
        <v>241</v>
      </c>
      <c r="D77" s="11" t="s">
        <v>242</v>
      </c>
      <c r="E77" s="12">
        <v>53.26</v>
      </c>
      <c r="F77" s="13">
        <v>12.01</v>
      </c>
      <c r="G77" s="20">
        <v>45520</v>
      </c>
      <c r="H77" s="15">
        <v>45839</v>
      </c>
      <c r="I77" s="15">
        <v>46022</v>
      </c>
      <c r="J77" s="13">
        <f t="shared" si="2"/>
        <v>184</v>
      </c>
      <c r="K77" s="16">
        <v>1.98</v>
      </c>
      <c r="L77" s="17">
        <v>23779.2</v>
      </c>
      <c r="M77" s="18">
        <v>100</v>
      </c>
      <c r="N77" s="7">
        <f t="shared" si="3"/>
        <v>23879.2</v>
      </c>
      <c r="O77" s="9"/>
    </row>
    <row r="78" spans="1:15">
      <c r="A78" s="7">
        <v>75</v>
      </c>
      <c r="B78" s="27" t="s">
        <v>243</v>
      </c>
      <c r="C78" s="14" t="s">
        <v>244</v>
      </c>
      <c r="D78" s="11" t="s">
        <v>245</v>
      </c>
      <c r="E78" s="12">
        <v>59.23</v>
      </c>
      <c r="F78" s="13">
        <v>13.36</v>
      </c>
      <c r="G78" s="22">
        <v>45058</v>
      </c>
      <c r="H78" s="15">
        <v>45839</v>
      </c>
      <c r="I78" s="15">
        <v>46022</v>
      </c>
      <c r="J78" s="13">
        <f t="shared" si="2"/>
        <v>184</v>
      </c>
      <c r="K78" s="16">
        <v>1.98</v>
      </c>
      <c r="L78" s="17">
        <v>25207.3</v>
      </c>
      <c r="M78" s="18">
        <v>100</v>
      </c>
      <c r="N78" s="7">
        <f t="shared" si="3"/>
        <v>25307.3</v>
      </c>
      <c r="O78" s="9"/>
    </row>
    <row r="79" spans="1:15">
      <c r="A79" s="7">
        <v>76</v>
      </c>
      <c r="B79" s="10" t="s">
        <v>246</v>
      </c>
      <c r="C79" s="30" t="s">
        <v>247</v>
      </c>
      <c r="D79" s="11" t="s">
        <v>248</v>
      </c>
      <c r="E79" s="12">
        <v>52.18</v>
      </c>
      <c r="F79" s="13">
        <v>11.77</v>
      </c>
      <c r="G79" s="14" t="s">
        <v>249</v>
      </c>
      <c r="H79" s="14" t="s">
        <v>249</v>
      </c>
      <c r="I79" s="15">
        <v>46022</v>
      </c>
      <c r="J79" s="13">
        <f t="shared" si="2"/>
        <v>188</v>
      </c>
      <c r="K79" s="16">
        <v>1.98</v>
      </c>
      <c r="L79" s="17">
        <v>23804.7</v>
      </c>
      <c r="M79" s="18">
        <v>102</v>
      </c>
      <c r="N79" s="7">
        <f t="shared" si="3"/>
        <v>23906.7</v>
      </c>
      <c r="O79" s="9"/>
    </row>
    <row r="80" spans="1:15">
      <c r="A80" s="7">
        <v>77</v>
      </c>
      <c r="B80" s="10" t="s">
        <v>250</v>
      </c>
      <c r="C80" s="14" t="s">
        <v>251</v>
      </c>
      <c r="D80" s="11" t="s">
        <v>252</v>
      </c>
      <c r="E80" s="12">
        <v>52.18</v>
      </c>
      <c r="F80" s="13">
        <v>11.77</v>
      </c>
      <c r="G80" s="22">
        <v>45089</v>
      </c>
      <c r="H80" s="15">
        <v>45839</v>
      </c>
      <c r="I80" s="15">
        <v>46022</v>
      </c>
      <c r="J80" s="13">
        <f t="shared" si="2"/>
        <v>184</v>
      </c>
      <c r="K80" s="16">
        <v>1.98</v>
      </c>
      <c r="L80" s="17">
        <v>23298.3</v>
      </c>
      <c r="M80" s="18">
        <v>100</v>
      </c>
      <c r="N80" s="7">
        <f t="shared" si="3"/>
        <v>23398.3</v>
      </c>
      <c r="O80" s="9"/>
    </row>
    <row r="81" spans="1:15">
      <c r="A81" s="7">
        <v>78</v>
      </c>
      <c r="B81" s="10" t="s">
        <v>253</v>
      </c>
      <c r="C81" s="14" t="s">
        <v>254</v>
      </c>
      <c r="D81" s="11" t="s">
        <v>255</v>
      </c>
      <c r="E81" s="12">
        <v>52.18</v>
      </c>
      <c r="F81" s="13">
        <v>11.77</v>
      </c>
      <c r="G81" s="20">
        <v>45474</v>
      </c>
      <c r="H81" s="15">
        <v>45839</v>
      </c>
      <c r="I81" s="15">
        <v>46022</v>
      </c>
      <c r="J81" s="13">
        <f t="shared" si="2"/>
        <v>184</v>
      </c>
      <c r="K81" s="16">
        <v>1.98</v>
      </c>
      <c r="L81" s="17">
        <v>23298.3</v>
      </c>
      <c r="M81" s="18">
        <v>100</v>
      </c>
      <c r="N81" s="7">
        <f t="shared" si="3"/>
        <v>23398.3</v>
      </c>
      <c r="O81" s="9"/>
    </row>
    <row r="82" spans="1:15">
      <c r="A82" s="7">
        <v>79</v>
      </c>
      <c r="B82" s="10" t="s">
        <v>256</v>
      </c>
      <c r="C82" s="10" t="s">
        <v>257</v>
      </c>
      <c r="D82" s="11" t="s">
        <v>258</v>
      </c>
      <c r="E82" s="12">
        <v>53.26</v>
      </c>
      <c r="F82" s="13">
        <v>12.01</v>
      </c>
      <c r="G82" s="20">
        <v>45397</v>
      </c>
      <c r="H82" s="15">
        <v>45839</v>
      </c>
      <c r="I82" s="15">
        <v>46022</v>
      </c>
      <c r="J82" s="13">
        <f t="shared" si="2"/>
        <v>184</v>
      </c>
      <c r="K82" s="16">
        <v>1.98</v>
      </c>
      <c r="L82" s="17">
        <v>23779.2</v>
      </c>
      <c r="M82" s="18">
        <v>100</v>
      </c>
      <c r="N82" s="7">
        <f t="shared" si="3"/>
        <v>23879.2</v>
      </c>
      <c r="O82" s="9"/>
    </row>
    <row r="83" spans="1:15">
      <c r="A83" s="7">
        <v>80</v>
      </c>
      <c r="B83" s="10" t="s">
        <v>259</v>
      </c>
      <c r="C83" s="23" t="s">
        <v>260</v>
      </c>
      <c r="D83" s="11" t="s">
        <v>261</v>
      </c>
      <c r="E83" s="12">
        <v>43.42</v>
      </c>
      <c r="F83" s="13">
        <v>9.8</v>
      </c>
      <c r="G83" s="20">
        <v>45798</v>
      </c>
      <c r="H83" s="20">
        <v>45798</v>
      </c>
      <c r="I83" s="15">
        <v>46022</v>
      </c>
      <c r="J83" s="13">
        <f t="shared" si="2"/>
        <v>225</v>
      </c>
      <c r="K83" s="16">
        <v>1.98</v>
      </c>
      <c r="L83" s="17">
        <v>23709.5</v>
      </c>
      <c r="M83" s="18">
        <v>122</v>
      </c>
      <c r="N83" s="7">
        <f t="shared" si="3"/>
        <v>23831.5</v>
      </c>
      <c r="O83" s="9"/>
    </row>
    <row r="84" spans="1:15">
      <c r="A84" s="7">
        <v>81</v>
      </c>
      <c r="B84" s="10" t="s">
        <v>262</v>
      </c>
      <c r="C84" s="14" t="s">
        <v>263</v>
      </c>
      <c r="D84" s="11" t="s">
        <v>264</v>
      </c>
      <c r="E84" s="12">
        <v>53.62</v>
      </c>
      <c r="F84" s="13">
        <v>12.1</v>
      </c>
      <c r="G84" s="20">
        <v>45474</v>
      </c>
      <c r="H84" s="15">
        <v>45839</v>
      </c>
      <c r="I84" s="15">
        <v>46022</v>
      </c>
      <c r="J84" s="13">
        <f t="shared" si="2"/>
        <v>184</v>
      </c>
      <c r="K84" s="16">
        <v>1.98</v>
      </c>
      <c r="L84" s="17">
        <v>23943.1</v>
      </c>
      <c r="M84" s="18">
        <v>100</v>
      </c>
      <c r="N84" s="7">
        <f t="shared" si="3"/>
        <v>24043.1</v>
      </c>
      <c r="O84" s="9"/>
    </row>
    <row r="85" spans="1:15">
      <c r="A85" s="7">
        <v>82</v>
      </c>
      <c r="B85" s="10" t="s">
        <v>265</v>
      </c>
      <c r="C85" s="14" t="s">
        <v>266</v>
      </c>
      <c r="D85" s="11" t="s">
        <v>267</v>
      </c>
      <c r="E85" s="12">
        <v>43.42</v>
      </c>
      <c r="F85" s="13">
        <v>9.8</v>
      </c>
      <c r="G85" s="20">
        <v>45585</v>
      </c>
      <c r="H85" s="15">
        <v>45839</v>
      </c>
      <c r="I85" s="15">
        <v>46022</v>
      </c>
      <c r="J85" s="13">
        <f t="shared" si="2"/>
        <v>184</v>
      </c>
      <c r="K85" s="16">
        <v>1.98</v>
      </c>
      <c r="L85" s="17">
        <v>19389.1</v>
      </c>
      <c r="M85" s="18">
        <v>100</v>
      </c>
      <c r="N85" s="7">
        <f t="shared" si="3"/>
        <v>19489.1</v>
      </c>
      <c r="O85" s="9"/>
    </row>
    <row r="86" spans="1:15">
      <c r="A86" s="7"/>
      <c r="B86" s="10" t="s">
        <v>268</v>
      </c>
      <c r="C86" s="7"/>
      <c r="D86" s="8"/>
      <c r="E86" s="7"/>
      <c r="F86" s="7"/>
      <c r="G86" s="7"/>
      <c r="H86" s="7"/>
      <c r="I86" s="7"/>
      <c r="J86" s="13">
        <f t="shared" ref="J86:N86" si="4">SUM(J4:J85)</f>
        <v>14436</v>
      </c>
      <c r="K86" s="7"/>
      <c r="L86" s="17">
        <f t="shared" si="4"/>
        <v>1770109.9</v>
      </c>
      <c r="M86" s="17">
        <f t="shared" si="4"/>
        <v>6647</v>
      </c>
      <c r="N86" s="17">
        <f t="shared" si="4"/>
        <v>1776756.9</v>
      </c>
      <c r="O86" s="7"/>
    </row>
  </sheetData>
  <mergeCells count="4">
    <mergeCell ref="A1:O1"/>
    <mergeCell ref="A2:E2"/>
    <mergeCell ref="F2:J2"/>
    <mergeCell ref="K2:O2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Z.Aᴶ</cp:lastModifiedBy>
  <dcterms:created xsi:type="dcterms:W3CDTF">2023-05-12T11:23:08Z</dcterms:created>
  <dcterms:modified xsi:type="dcterms:W3CDTF">2026-07-13T08:14:42Z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A5DAA551EC424E05BCF33C9D42CE0DA9_13</vt:lpwstr>
  </property>
  <property fmtid="{D5CDD505-2E9C-101B-9397-08002B2CF9AE}" pid="4" name="CalculationRule">
    <vt:i4>0</vt:i4>
  </property>
</Properties>
</file>